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TP 2020\"/>
    </mc:Choice>
  </mc:AlternateContent>
  <xr:revisionPtr revIDLastSave="0" documentId="13_ncr:1_{58C9A2A1-835D-49E3-B793-DCA047B1FC06}" xr6:coauthVersionLast="45" xr6:coauthVersionMax="45" xr10:uidLastSave="{00000000-0000-0000-0000-000000000000}"/>
  <bookViews>
    <workbookView xWindow="-120" yWindow="-120" windowWidth="29040" windowHeight="15840" xr2:uid="{FF3BE29A-89DC-4F71-92DE-53B08604AF85}"/>
  </bookViews>
  <sheets>
    <sheet name="1" sheetId="1" r:id="rId1"/>
    <sheet name="22" sheetId="3" r:id="rId2"/>
    <sheet name="24" sheetId="4" r:id="rId3"/>
    <sheet name="26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17" i="3" l="1"/>
  <c r="C25" i="3"/>
  <c r="L23" i="3"/>
  <c r="L11" i="3"/>
  <c r="L13" i="3"/>
  <c r="L12" i="3"/>
  <c r="L14" i="3"/>
  <c r="L15" i="3"/>
  <c r="L16" i="3"/>
  <c r="L18" i="3"/>
  <c r="L19" i="3"/>
  <c r="L20" i="3"/>
  <c r="L21" i="3"/>
  <c r="L22" i="3"/>
  <c r="L24" i="3"/>
  <c r="L10" i="3"/>
  <c r="L18" i="4" l="1"/>
  <c r="L16" i="4"/>
  <c r="L19" i="4"/>
  <c r="L13" i="4"/>
  <c r="L12" i="4"/>
  <c r="L17" i="2" l="1"/>
  <c r="L15" i="2"/>
  <c r="F58" i="1" l="1"/>
  <c r="F59" i="1"/>
  <c r="F60" i="1"/>
  <c r="F61" i="1"/>
  <c r="F62" i="1"/>
  <c r="F57" i="1"/>
  <c r="C51" i="1"/>
  <c r="I48" i="1"/>
  <c r="I49" i="1"/>
  <c r="I50" i="1"/>
  <c r="I47" i="1"/>
  <c r="L10" i="1"/>
  <c r="F48" i="2" l="1"/>
  <c r="F49" i="2"/>
  <c r="F50" i="2"/>
  <c r="F51" i="2"/>
  <c r="F52" i="2"/>
  <c r="F47" i="2"/>
  <c r="I38" i="2"/>
  <c r="I39" i="2"/>
  <c r="I40" i="2"/>
  <c r="I37" i="2"/>
  <c r="L16" i="2"/>
  <c r="L18" i="2"/>
  <c r="L19" i="2"/>
  <c r="L20" i="2"/>
  <c r="L21" i="2"/>
  <c r="L22" i="2"/>
  <c r="L23" i="2"/>
  <c r="L24" i="2"/>
  <c r="L14" i="2"/>
  <c r="H50" i="4"/>
  <c r="H49" i="4"/>
  <c r="F59" i="4" l="1"/>
  <c r="F60" i="4"/>
  <c r="F61" i="4"/>
  <c r="F62" i="4"/>
  <c r="F63" i="4"/>
  <c r="F58" i="4"/>
  <c r="F50" i="3"/>
  <c r="F51" i="3"/>
  <c r="F52" i="3"/>
  <c r="F53" i="3"/>
  <c r="F49" i="3"/>
  <c r="H51" i="4"/>
  <c r="L11" i="4"/>
  <c r="L14" i="4"/>
  <c r="L15" i="4"/>
  <c r="L17" i="4"/>
  <c r="L20" i="4"/>
  <c r="L21" i="4"/>
  <c r="L22" i="4"/>
  <c r="L23" i="4"/>
  <c r="L24" i="4"/>
  <c r="L10" i="4"/>
  <c r="C43" i="3"/>
  <c r="H41" i="3"/>
  <c r="H42" i="3"/>
  <c r="H40" i="3"/>
  <c r="C63" i="1" l="1"/>
  <c r="C53" i="2"/>
  <c r="C32" i="1"/>
  <c r="C52" i="4"/>
  <c r="C64" i="4"/>
  <c r="C25" i="2" l="1"/>
  <c r="C25" i="4" l="1"/>
</calcChain>
</file>

<file path=xl/sharedStrings.xml><?xml version="1.0" encoding="utf-8"?>
<sst xmlns="http://schemas.openxmlformats.org/spreadsheetml/2006/main" count="492" uniqueCount="138">
  <si>
    <t>CARE INTRĂ ÎN CATEGORIA PERSONALULUI PLĂTIT DIN FONDURI PUBLICE</t>
  </si>
  <si>
    <t>FUNCŢIA DE BAZĂ</t>
  </si>
  <si>
    <t>Educatoare/Debutant</t>
  </si>
  <si>
    <t>Educatoare/Definitiv</t>
  </si>
  <si>
    <t>Educatoare/Grad II</t>
  </si>
  <si>
    <t>Vechime învăţământ</t>
  </si>
  <si>
    <t>Profesor pentru învăţământ preşcolar / Grad II</t>
  </si>
  <si>
    <t>Până la 1 an</t>
  </si>
  <si>
    <t>1-5 ani</t>
  </si>
  <si>
    <t>15-20 ani</t>
  </si>
  <si>
    <t>Profesor pentru învăţământ preşcolar / Definitiv</t>
  </si>
  <si>
    <t>5-10 ani</t>
  </si>
  <si>
    <t>Profesor pentru învăţământ preşcolar / Grad I</t>
  </si>
  <si>
    <t>peste 25 ani</t>
  </si>
  <si>
    <t>20-25 ani</t>
  </si>
  <si>
    <t>Director grădiniţă</t>
  </si>
  <si>
    <t>Spor diriginte, învăţător, educator</t>
  </si>
  <si>
    <t>Salariul funcţiei de bază</t>
  </si>
  <si>
    <t>Gradaţie de merit</t>
  </si>
  <si>
    <t>Categorie de personal - didactic</t>
  </si>
  <si>
    <t>Categorie de personal - didactic auxiliar</t>
  </si>
  <si>
    <t xml:space="preserve">Administrator financiar grad I </t>
  </si>
  <si>
    <t>Supraveghetor de noapte</t>
  </si>
  <si>
    <t>Gradaţia corespunzătoare vechimii în muncă</t>
  </si>
  <si>
    <t xml:space="preserve">Categorie de personal - nedidactic </t>
  </si>
  <si>
    <t>Muncitor I</t>
  </si>
  <si>
    <t>Îngrijitoare</t>
  </si>
  <si>
    <t>Spălătoreasă/Lenjereasă</t>
  </si>
  <si>
    <t>DIRECTOR, prof. Elena LUNGU</t>
  </si>
  <si>
    <t>SECRETAR, Elena IRIMIA</t>
  </si>
  <si>
    <t>Valoarea brută</t>
  </si>
  <si>
    <t xml:space="preserve">Cotă procentuală </t>
  </si>
  <si>
    <t>GRĂDINIŢA CU PROGRAM PRELUNGIT NR. 26, IAŞI</t>
  </si>
  <si>
    <t>Număr posturi</t>
  </si>
  <si>
    <t>Total posturi didactice</t>
  </si>
  <si>
    <t>Secretar instituţie de învăţământ I</t>
  </si>
  <si>
    <t>Total posturi didactice auxiliare</t>
  </si>
  <si>
    <t>634</t>
  </si>
  <si>
    <t>1267</t>
  </si>
  <si>
    <t>466</t>
  </si>
  <si>
    <t>277</t>
  </si>
  <si>
    <t>427</t>
  </si>
  <si>
    <t>282</t>
  </si>
  <si>
    <t>264</t>
  </si>
  <si>
    <t>Total posturi nedidactice</t>
  </si>
  <si>
    <t>GRĂDINIŢA CU PROGRAM PRELUNGIT NR. 24, IAŞI</t>
  </si>
  <si>
    <t>LISTA FUNCŢIILOR DIN GRĂDINIŢA CU PROGRAM PRELUNGIT NR. 24, IAŞI</t>
  </si>
  <si>
    <t>Spor CFP 10%</t>
  </si>
  <si>
    <t>Spor stabilitate 15%</t>
  </si>
  <si>
    <t>Spor noapte 15%</t>
  </si>
  <si>
    <t>Administrator patrimoniu treapta I</t>
  </si>
  <si>
    <t xml:space="preserve">Sporurile se acordă în conformitate cu Legea nr.1/2011, a educaţiei naţionale, cu modificările şi completările ulterioare, Legea nr.53/2003, </t>
  </si>
  <si>
    <t>Codul muncii, cu modificările şi completările ulterioare, Legea-cadru nr.153/2017, cu modificările şi completările ulterioare.</t>
  </si>
  <si>
    <t>GRĂDINIŢA CU PROGRAM PRELUNGIT NR. 22, IAŞI</t>
  </si>
  <si>
    <t>LISTA FUNCŢIILOR DIN GRĂDINIŢA CU PROGRAM PRELUNGIT NR. 22, IAŞI</t>
  </si>
  <si>
    <t>DIRECTOR, prof. Doina CRISTINA</t>
  </si>
  <si>
    <t>Educatoare/Grad I</t>
  </si>
  <si>
    <t>10-15 ani</t>
  </si>
  <si>
    <t>445</t>
  </si>
  <si>
    <t>581</t>
  </si>
  <si>
    <t>1162</t>
  </si>
  <si>
    <t>604</t>
  </si>
  <si>
    <t>1205</t>
  </si>
  <si>
    <t>508</t>
  </si>
  <si>
    <t>406</t>
  </si>
  <si>
    <t>Profesor pentru învăţământ preşcolar / Debutant</t>
  </si>
  <si>
    <t>496</t>
  </si>
  <si>
    <t>GRĂDINIŢA CU PROGRAM PRELUNGIT NR. 1, IAŞI</t>
  </si>
  <si>
    <t>LISTA FUNCŢIILOR DIN GRĂDINIŢA CU PROGRAM PRELUNGIT NR. 1, IAŞI</t>
  </si>
  <si>
    <t>505</t>
  </si>
  <si>
    <t>1012</t>
  </si>
  <si>
    <t>247</t>
  </si>
  <si>
    <t>250</t>
  </si>
  <si>
    <t>534</t>
  </si>
  <si>
    <t>1069</t>
  </si>
  <si>
    <t>Educatoare/Fără pregătire</t>
  </si>
  <si>
    <t>Administrator patrimoniu grad I</t>
  </si>
  <si>
    <t>DIRECTOR, prof. Geta BAMBU</t>
  </si>
  <si>
    <t>LISTA FUNCŢIILOR DIN GRĂDINIŢA CU PROGRAM PRELUNGIT NR. 26, IAŞI</t>
  </si>
  <si>
    <t>Spor suprasolicitare neuropsihică</t>
  </si>
  <si>
    <t>757</t>
  </si>
  <si>
    <t>571</t>
  </si>
  <si>
    <t>530</t>
  </si>
  <si>
    <t>365</t>
  </si>
  <si>
    <t>350</t>
  </si>
  <si>
    <t>1600</t>
  </si>
  <si>
    <t>371</t>
  </si>
  <si>
    <t>Sporurile se acordă în conformitate cu Legea nr. 1/2011, a educaţiei naţionale, cu modificările şi completările ulterioare, art. 92 alin.(4), art.262 lit.d), art. 264,  Metodologia mişcării personalului didactic art. 18 alin.(1), OMEN nr. 5485/2017, OMEN nr. 4823/2018, OMEN 3633/2018, OUG nr.114/2018, art.36(1).</t>
  </si>
  <si>
    <t>498</t>
  </si>
  <si>
    <t>516</t>
  </si>
  <si>
    <t>699</t>
  </si>
  <si>
    <t>723</t>
  </si>
  <si>
    <t>618</t>
  </si>
  <si>
    <t>549</t>
  </si>
  <si>
    <t>332</t>
  </si>
  <si>
    <t>0</t>
  </si>
  <si>
    <t>648</t>
  </si>
  <si>
    <t>609</t>
  </si>
  <si>
    <t>333</t>
  </si>
  <si>
    <t>Gradaţie de merit 25%</t>
  </si>
  <si>
    <t>415</t>
  </si>
  <si>
    <t>403</t>
  </si>
  <si>
    <t>504</t>
  </si>
  <si>
    <t>293</t>
  </si>
  <si>
    <t>382</t>
  </si>
  <si>
    <t>289</t>
  </si>
  <si>
    <t>379</t>
  </si>
  <si>
    <t>358</t>
  </si>
  <si>
    <t>452</t>
  </si>
  <si>
    <t>Bucătar calificat</t>
  </si>
  <si>
    <t xml:space="preserve">Total salariu lunar brut </t>
  </si>
  <si>
    <t>913</t>
  </si>
  <si>
    <t>863</t>
  </si>
  <si>
    <t>Indemnizaţie de hrană/  Valoarea brută</t>
  </si>
  <si>
    <t>SECRETAR, Laura CHIŢESCU</t>
  </si>
  <si>
    <t>Sporurile se acordă în conformitate cu Legea nr. 1/2011, a educaţiei naţionale, cu modificările şi completările ulterioare, art. 92 alin.(4), art.262 lit.d), art. 264,  Metodologia mişcării personalului didactic art. 18 alin.(1), OMEN nr. 5485/2017 şi OMEN nr. 5460/2018, OMEN 3633/2018, Legea-cadru nr.153/2017, cu modificările şi completările ulterioare.</t>
  </si>
  <si>
    <t>299</t>
  </si>
  <si>
    <t>388</t>
  </si>
  <si>
    <t>367</t>
  </si>
  <si>
    <t>464</t>
  </si>
  <si>
    <t>319</t>
  </si>
  <si>
    <t>Sub 1 an</t>
  </si>
  <si>
    <t>LA DATA DE 01 SEPTEMRIE 2020</t>
  </si>
  <si>
    <t>263</t>
  </si>
  <si>
    <t>349</t>
  </si>
  <si>
    <t>DIRECTOR, prof. Adelina-Elena URSACHE</t>
  </si>
  <si>
    <t>850</t>
  </si>
  <si>
    <t>LA DATA DE 01 SEPTEMBRIE 2020</t>
  </si>
  <si>
    <t>331</t>
  </si>
  <si>
    <t>425</t>
  </si>
  <si>
    <t>990</t>
  </si>
  <si>
    <t>605</t>
  </si>
  <si>
    <t>317</t>
  </si>
  <si>
    <t>409</t>
  </si>
  <si>
    <t>10</t>
  </si>
  <si>
    <t>800</t>
  </si>
  <si>
    <t>307</t>
  </si>
  <si>
    <t>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</si>
</sst>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9" fontId="2" fillId="0" borderId="0" xfId="0" applyNumberFormat="1" applyFont="1" applyBorder="1" applyAlignment="1">
      <alignment horizontal="center" wrapText="1"/>
    </xf>
    <xf numFmtId="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6" xfId="0" applyFont="1" applyFill="1" applyBorder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9" fontId="4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8113-C750-4B06-BEBA-288988BB784B}">
  <dimension ref="A1:M70"/>
  <sheetViews>
    <sheetView tabSelected="1" workbookViewId="0">
      <selection activeCell="P23" sqref="P23"/>
    </sheetView>
  </sheetViews>
  <sheetFormatPr defaultRowHeight="12.75" x14ac:dyDescent="0.2"/>
  <cols>
    <col min="1" max="1" width="3.42578125" style="3" customWidth="1"/>
    <col min="2" max="2" width="39.85546875" style="3" customWidth="1"/>
    <col min="3" max="3" width="9.28515625" style="3" customWidth="1"/>
    <col min="4" max="4" width="14.7109375" style="3" customWidth="1"/>
    <col min="5" max="5" width="12" style="3" customWidth="1"/>
    <col min="6" max="6" width="11.140625" style="3" customWidth="1"/>
    <col min="7" max="7" width="10.42578125" style="3" customWidth="1"/>
    <col min="8" max="8" width="10.7109375" style="3" customWidth="1"/>
    <col min="9" max="9" width="10.28515625" style="3" customWidth="1"/>
    <col min="10" max="10" width="10.42578125" style="3" customWidth="1"/>
    <col min="11" max="12" width="9.140625" style="3"/>
    <col min="13" max="13" width="11.5703125" style="3" customWidth="1"/>
    <col min="14" max="16384" width="9.140625" style="3"/>
  </cols>
  <sheetData>
    <row r="1" spans="1:13" x14ac:dyDescent="0.2">
      <c r="A1" s="3" t="s">
        <v>67</v>
      </c>
    </row>
    <row r="3" spans="1:13" x14ac:dyDescent="0.2">
      <c r="B3" s="67" t="s">
        <v>68</v>
      </c>
      <c r="C3" s="67"/>
      <c r="D3" s="67"/>
      <c r="E3" s="67"/>
    </row>
    <row r="4" spans="1:13" x14ac:dyDescent="0.2">
      <c r="B4" s="68" t="s">
        <v>0</v>
      </c>
      <c r="C4" s="68"/>
      <c r="D4" s="68"/>
      <c r="E4" s="68"/>
    </row>
    <row r="5" spans="1:13" x14ac:dyDescent="0.2">
      <c r="B5" s="69" t="s">
        <v>127</v>
      </c>
      <c r="C5" s="69"/>
      <c r="D5" s="69"/>
      <c r="E5" s="69"/>
    </row>
    <row r="7" spans="1:13" x14ac:dyDescent="0.2">
      <c r="B7" s="4" t="s">
        <v>19</v>
      </c>
      <c r="C7" s="4"/>
    </row>
    <row r="8" spans="1:13" ht="35.25" customHeight="1" x14ac:dyDescent="0.2">
      <c r="B8" s="62" t="s">
        <v>1</v>
      </c>
      <c r="C8" s="62" t="s">
        <v>33</v>
      </c>
      <c r="D8" s="62" t="s">
        <v>5</v>
      </c>
      <c r="E8" s="62" t="s">
        <v>17</v>
      </c>
      <c r="F8" s="64" t="s">
        <v>16</v>
      </c>
      <c r="G8" s="65"/>
      <c r="H8" s="66" t="s">
        <v>18</v>
      </c>
      <c r="I8" s="66"/>
      <c r="J8" s="64" t="s">
        <v>79</v>
      </c>
      <c r="K8" s="65"/>
      <c r="L8" s="62" t="s">
        <v>110</v>
      </c>
      <c r="M8" s="62" t="s">
        <v>113</v>
      </c>
    </row>
    <row r="9" spans="1:13" ht="41.25" customHeight="1" x14ac:dyDescent="0.2">
      <c r="B9" s="70"/>
      <c r="C9" s="70"/>
      <c r="D9" s="70"/>
      <c r="E9" s="70"/>
      <c r="F9" s="33" t="s">
        <v>31</v>
      </c>
      <c r="G9" s="33" t="s">
        <v>30</v>
      </c>
      <c r="H9" s="33" t="s">
        <v>31</v>
      </c>
      <c r="I9" s="33" t="s">
        <v>30</v>
      </c>
      <c r="J9" s="33" t="s">
        <v>31</v>
      </c>
      <c r="K9" s="33" t="s">
        <v>30</v>
      </c>
      <c r="L9" s="63"/>
      <c r="M9" s="63"/>
    </row>
    <row r="10" spans="1:13" ht="12.75" customHeight="1" x14ac:dyDescent="0.2">
      <c r="B10" s="31" t="s">
        <v>75</v>
      </c>
      <c r="C10" s="42">
        <v>1</v>
      </c>
      <c r="D10" s="24" t="s">
        <v>7</v>
      </c>
      <c r="E10" s="42">
        <v>3202</v>
      </c>
      <c r="F10" s="25">
        <v>0.1</v>
      </c>
      <c r="G10" s="54">
        <v>204</v>
      </c>
      <c r="H10" s="54"/>
      <c r="I10" s="54">
        <v>0</v>
      </c>
      <c r="J10" s="78">
        <v>0.1</v>
      </c>
      <c r="K10" s="54">
        <v>269</v>
      </c>
      <c r="L10" s="54">
        <f>K10+I10+G10+E10</f>
        <v>3675</v>
      </c>
      <c r="M10" s="54">
        <v>347</v>
      </c>
    </row>
    <row r="11" spans="1:13" ht="12.75" customHeight="1" x14ac:dyDescent="0.2">
      <c r="B11" s="79" t="s">
        <v>2</v>
      </c>
      <c r="C11" s="24">
        <v>1</v>
      </c>
      <c r="D11" s="24" t="s">
        <v>7</v>
      </c>
      <c r="E11" s="24">
        <v>3292</v>
      </c>
      <c r="F11" s="25">
        <v>0.1</v>
      </c>
      <c r="G11" s="24">
        <v>215</v>
      </c>
      <c r="H11" s="24"/>
      <c r="I11" s="24">
        <v>0</v>
      </c>
      <c r="J11" s="78">
        <v>0.1</v>
      </c>
      <c r="K11" s="24">
        <v>288</v>
      </c>
      <c r="L11" s="54">
        <f t="shared" ref="L11:L31" si="0">K11+I11+G11+E11</f>
        <v>3795</v>
      </c>
      <c r="M11" s="24">
        <v>347</v>
      </c>
    </row>
    <row r="12" spans="1:13" x14ac:dyDescent="0.2">
      <c r="B12" s="80" t="s">
        <v>3</v>
      </c>
      <c r="C12" s="42">
        <v>1</v>
      </c>
      <c r="D12" s="81" t="s">
        <v>8</v>
      </c>
      <c r="E12" s="42">
        <v>3353</v>
      </c>
      <c r="F12" s="25">
        <v>0.1</v>
      </c>
      <c r="G12" s="42">
        <v>217</v>
      </c>
      <c r="H12" s="42"/>
      <c r="I12" s="42">
        <v>0</v>
      </c>
      <c r="J12" s="82">
        <v>0.1</v>
      </c>
      <c r="K12" s="42">
        <v>292</v>
      </c>
      <c r="L12" s="54">
        <f t="shared" si="0"/>
        <v>3862</v>
      </c>
      <c r="M12" s="42">
        <v>347</v>
      </c>
    </row>
    <row r="13" spans="1:13" x14ac:dyDescent="0.2">
      <c r="B13" s="31" t="s">
        <v>3</v>
      </c>
      <c r="C13" s="24">
        <v>1</v>
      </c>
      <c r="D13" s="56" t="s">
        <v>11</v>
      </c>
      <c r="E13" s="24">
        <v>3762</v>
      </c>
      <c r="F13" s="25">
        <v>0.1</v>
      </c>
      <c r="G13" s="24">
        <v>244</v>
      </c>
      <c r="H13" s="24"/>
      <c r="I13" s="13" t="s">
        <v>95</v>
      </c>
      <c r="J13" s="25">
        <v>0.1</v>
      </c>
      <c r="K13" s="13" t="s">
        <v>120</v>
      </c>
      <c r="L13" s="54">
        <f t="shared" si="0"/>
        <v>4325</v>
      </c>
      <c r="M13" s="24">
        <v>347</v>
      </c>
    </row>
    <row r="14" spans="1:13" x14ac:dyDescent="0.2">
      <c r="B14" s="31" t="s">
        <v>56</v>
      </c>
      <c r="C14" s="24">
        <v>1</v>
      </c>
      <c r="D14" s="24" t="s">
        <v>13</v>
      </c>
      <c r="E14" s="24">
        <v>5007</v>
      </c>
      <c r="F14" s="25">
        <v>0.1</v>
      </c>
      <c r="G14" s="13" t="s">
        <v>69</v>
      </c>
      <c r="H14" s="30">
        <v>0.25</v>
      </c>
      <c r="I14" s="13" t="s">
        <v>70</v>
      </c>
      <c r="J14" s="25">
        <v>0.1</v>
      </c>
      <c r="K14" s="13" t="s">
        <v>97</v>
      </c>
      <c r="L14" s="54">
        <f t="shared" si="0"/>
        <v>7133</v>
      </c>
      <c r="M14" s="24">
        <v>347</v>
      </c>
    </row>
    <row r="15" spans="1:13" x14ac:dyDescent="0.2">
      <c r="B15" s="55" t="s">
        <v>10</v>
      </c>
      <c r="C15" s="29">
        <v>1</v>
      </c>
      <c r="D15" s="24" t="s">
        <v>8</v>
      </c>
      <c r="E15" s="24">
        <v>3614</v>
      </c>
      <c r="F15" s="25">
        <v>0.1</v>
      </c>
      <c r="G15" s="13" t="s">
        <v>72</v>
      </c>
      <c r="H15" s="24"/>
      <c r="I15" s="13" t="s">
        <v>95</v>
      </c>
      <c r="J15" s="25">
        <v>0.1</v>
      </c>
      <c r="K15" s="13" t="s">
        <v>98</v>
      </c>
      <c r="L15" s="54">
        <f t="shared" si="0"/>
        <v>4197</v>
      </c>
      <c r="M15" s="24">
        <v>347</v>
      </c>
    </row>
    <row r="16" spans="1:13" x14ac:dyDescent="0.2">
      <c r="B16" s="55" t="s">
        <v>10</v>
      </c>
      <c r="C16" s="29">
        <v>3</v>
      </c>
      <c r="D16" s="24" t="s">
        <v>8</v>
      </c>
      <c r="E16" s="24">
        <v>3847</v>
      </c>
      <c r="F16" s="25">
        <v>0.1</v>
      </c>
      <c r="G16" s="13" t="s">
        <v>43</v>
      </c>
      <c r="H16" s="24"/>
      <c r="I16" s="13" t="s">
        <v>95</v>
      </c>
      <c r="J16" s="25">
        <v>0.1</v>
      </c>
      <c r="K16" s="13" t="s">
        <v>84</v>
      </c>
      <c r="L16" s="54">
        <f t="shared" si="0"/>
        <v>4461</v>
      </c>
      <c r="M16" s="24">
        <v>347</v>
      </c>
    </row>
    <row r="17" spans="2:13" x14ac:dyDescent="0.2">
      <c r="B17" s="55" t="s">
        <v>10</v>
      </c>
      <c r="C17" s="29">
        <v>5</v>
      </c>
      <c r="D17" s="56" t="s">
        <v>11</v>
      </c>
      <c r="E17" s="24">
        <v>4050</v>
      </c>
      <c r="F17" s="25">
        <v>0.1</v>
      </c>
      <c r="G17" s="13" t="s">
        <v>40</v>
      </c>
      <c r="H17" s="30"/>
      <c r="I17" s="13" t="s">
        <v>95</v>
      </c>
      <c r="J17" s="25">
        <v>0.1</v>
      </c>
      <c r="K17" s="13" t="s">
        <v>83</v>
      </c>
      <c r="L17" s="54">
        <f t="shared" si="0"/>
        <v>4692</v>
      </c>
      <c r="M17" s="24">
        <v>347</v>
      </c>
    </row>
    <row r="18" spans="2:13" x14ac:dyDescent="0.2">
      <c r="B18" s="55" t="s">
        <v>10</v>
      </c>
      <c r="C18" s="29">
        <v>1</v>
      </c>
      <c r="D18" s="56" t="s">
        <v>11</v>
      </c>
      <c r="E18" s="24">
        <v>4234</v>
      </c>
      <c r="F18" s="25">
        <v>0.1</v>
      </c>
      <c r="G18" s="13" t="s">
        <v>105</v>
      </c>
      <c r="H18" s="24"/>
      <c r="I18" s="13" t="s">
        <v>95</v>
      </c>
      <c r="J18" s="25">
        <v>0.1</v>
      </c>
      <c r="K18" s="13" t="s">
        <v>106</v>
      </c>
      <c r="L18" s="54">
        <f t="shared" si="0"/>
        <v>4902</v>
      </c>
      <c r="M18" s="24">
        <v>347</v>
      </c>
    </row>
    <row r="19" spans="2:13" ht="25.5" x14ac:dyDescent="0.2">
      <c r="B19" s="55" t="s">
        <v>65</v>
      </c>
      <c r="C19" s="29">
        <v>1</v>
      </c>
      <c r="D19" s="24" t="s">
        <v>7</v>
      </c>
      <c r="E19" s="24">
        <v>4394</v>
      </c>
      <c r="F19" s="25">
        <v>0.1</v>
      </c>
      <c r="G19" s="13" t="s">
        <v>136</v>
      </c>
      <c r="H19" s="24"/>
      <c r="I19" s="13" t="s">
        <v>95</v>
      </c>
      <c r="J19" s="25">
        <v>0.1</v>
      </c>
      <c r="K19" s="13" t="s">
        <v>137</v>
      </c>
      <c r="L19" s="29">
        <f t="shared" si="0"/>
        <v>5100</v>
      </c>
      <c r="M19" s="24">
        <v>347</v>
      </c>
    </row>
    <row r="20" spans="2:13" x14ac:dyDescent="0.2">
      <c r="B20" s="55" t="s">
        <v>6</v>
      </c>
      <c r="C20" s="24">
        <v>1</v>
      </c>
      <c r="D20" s="56" t="s">
        <v>11</v>
      </c>
      <c r="E20" s="24">
        <v>4205</v>
      </c>
      <c r="F20" s="25">
        <v>0.1</v>
      </c>
      <c r="G20" s="24">
        <v>366</v>
      </c>
      <c r="H20" s="30">
        <v>0.25</v>
      </c>
      <c r="I20" s="24">
        <v>732</v>
      </c>
      <c r="J20" s="25">
        <v>0.1</v>
      </c>
      <c r="K20" s="24">
        <v>462</v>
      </c>
      <c r="L20" s="54">
        <f t="shared" si="0"/>
        <v>5765</v>
      </c>
      <c r="M20" s="24">
        <v>347</v>
      </c>
    </row>
    <row r="21" spans="2:13" x14ac:dyDescent="0.2">
      <c r="B21" s="55" t="s">
        <v>6</v>
      </c>
      <c r="C21" s="29">
        <v>3</v>
      </c>
      <c r="D21" s="56" t="s">
        <v>11</v>
      </c>
      <c r="E21" s="24">
        <v>4235</v>
      </c>
      <c r="F21" s="25">
        <v>0.1</v>
      </c>
      <c r="G21" s="13" t="s">
        <v>116</v>
      </c>
      <c r="H21" s="24"/>
      <c r="I21" s="13" t="s">
        <v>95</v>
      </c>
      <c r="J21" s="25">
        <v>0.1</v>
      </c>
      <c r="K21" s="13" t="s">
        <v>117</v>
      </c>
      <c r="L21" s="54">
        <f t="shared" si="0"/>
        <v>4922</v>
      </c>
      <c r="M21" s="24">
        <v>347</v>
      </c>
    </row>
    <row r="22" spans="2:13" x14ac:dyDescent="0.2">
      <c r="B22" s="55" t="s">
        <v>6</v>
      </c>
      <c r="C22" s="29">
        <v>1</v>
      </c>
      <c r="D22" s="56" t="s">
        <v>57</v>
      </c>
      <c r="E22" s="24">
        <v>4477</v>
      </c>
      <c r="F22" s="25">
        <v>0.1</v>
      </c>
      <c r="G22" s="13" t="s">
        <v>132</v>
      </c>
      <c r="H22" s="24"/>
      <c r="I22" s="13" t="s">
        <v>95</v>
      </c>
      <c r="J22" s="25">
        <v>0.1</v>
      </c>
      <c r="K22" s="13" t="s">
        <v>133</v>
      </c>
      <c r="L22" s="54">
        <f t="shared" si="0"/>
        <v>5203</v>
      </c>
      <c r="M22" s="24">
        <v>347</v>
      </c>
    </row>
    <row r="23" spans="2:13" x14ac:dyDescent="0.2">
      <c r="B23" s="55" t="s">
        <v>6</v>
      </c>
      <c r="C23" s="29">
        <v>1</v>
      </c>
      <c r="D23" s="24" t="s">
        <v>14</v>
      </c>
      <c r="E23" s="24">
        <v>4919</v>
      </c>
      <c r="F23" s="25">
        <v>0.1</v>
      </c>
      <c r="G23" s="13" t="s">
        <v>107</v>
      </c>
      <c r="H23" s="24"/>
      <c r="I23" s="13" t="s">
        <v>95</v>
      </c>
      <c r="J23" s="25">
        <v>0.1</v>
      </c>
      <c r="K23" s="13" t="s">
        <v>108</v>
      </c>
      <c r="L23" s="54">
        <f t="shared" si="0"/>
        <v>5729</v>
      </c>
      <c r="M23" s="24">
        <v>347</v>
      </c>
    </row>
    <row r="24" spans="2:13" x14ac:dyDescent="0.2">
      <c r="B24" s="55" t="s">
        <v>12</v>
      </c>
      <c r="C24" s="29">
        <v>1</v>
      </c>
      <c r="D24" s="24" t="s">
        <v>57</v>
      </c>
      <c r="E24" s="24">
        <v>4863</v>
      </c>
      <c r="F24" s="25">
        <v>0.1</v>
      </c>
      <c r="G24" s="13" t="s">
        <v>118</v>
      </c>
      <c r="H24" s="24"/>
      <c r="I24" s="13" t="s">
        <v>95</v>
      </c>
      <c r="J24" s="25">
        <v>0.1</v>
      </c>
      <c r="K24" s="13" t="s">
        <v>119</v>
      </c>
      <c r="L24" s="54">
        <f t="shared" si="0"/>
        <v>5694</v>
      </c>
      <c r="M24" s="24">
        <v>347</v>
      </c>
    </row>
    <row r="25" spans="2:13" x14ac:dyDescent="0.2">
      <c r="B25" s="55" t="s">
        <v>12</v>
      </c>
      <c r="C25" s="29">
        <v>1</v>
      </c>
      <c r="D25" s="24" t="s">
        <v>14</v>
      </c>
      <c r="E25" s="24">
        <v>5375</v>
      </c>
      <c r="F25" s="25">
        <v>0.1</v>
      </c>
      <c r="G25" s="13" t="s">
        <v>58</v>
      </c>
      <c r="H25" s="24"/>
      <c r="I25" s="13" t="s">
        <v>95</v>
      </c>
      <c r="J25" s="25">
        <v>0.1</v>
      </c>
      <c r="K25" s="13" t="s">
        <v>93</v>
      </c>
      <c r="L25" s="54">
        <f t="shared" si="0"/>
        <v>6369</v>
      </c>
      <c r="M25" s="24">
        <v>347</v>
      </c>
    </row>
    <row r="26" spans="2:13" x14ac:dyDescent="0.2">
      <c r="B26" s="55" t="s">
        <v>12</v>
      </c>
      <c r="C26" s="29">
        <v>1</v>
      </c>
      <c r="D26" s="24" t="s">
        <v>14</v>
      </c>
      <c r="E26" s="24">
        <v>5615</v>
      </c>
      <c r="F26" s="25">
        <v>0.1</v>
      </c>
      <c r="G26" s="13" t="s">
        <v>41</v>
      </c>
      <c r="H26" s="24"/>
      <c r="I26" s="13" t="s">
        <v>95</v>
      </c>
      <c r="J26" s="25">
        <v>0.1</v>
      </c>
      <c r="K26" s="13" t="s">
        <v>82</v>
      </c>
      <c r="L26" s="54">
        <f t="shared" si="0"/>
        <v>6572</v>
      </c>
      <c r="M26" s="24">
        <v>347</v>
      </c>
    </row>
    <row r="27" spans="2:13" ht="12.75" customHeight="1" x14ac:dyDescent="0.2">
      <c r="B27" s="55" t="s">
        <v>12</v>
      </c>
      <c r="C27" s="29">
        <v>1</v>
      </c>
      <c r="D27" s="24" t="s">
        <v>14</v>
      </c>
      <c r="E27" s="24">
        <v>5615</v>
      </c>
      <c r="F27" s="25">
        <v>0.1</v>
      </c>
      <c r="G27" s="13" t="s">
        <v>73</v>
      </c>
      <c r="H27" s="30">
        <v>0.25</v>
      </c>
      <c r="I27" s="13" t="s">
        <v>74</v>
      </c>
      <c r="J27" s="25">
        <v>0.1</v>
      </c>
      <c r="K27" s="13" t="s">
        <v>96</v>
      </c>
      <c r="L27" s="54">
        <f t="shared" si="0"/>
        <v>7866</v>
      </c>
      <c r="M27" s="24">
        <v>347</v>
      </c>
    </row>
    <row r="28" spans="2:13" x14ac:dyDescent="0.2">
      <c r="B28" s="55" t="s">
        <v>12</v>
      </c>
      <c r="C28" s="29">
        <v>1</v>
      </c>
      <c r="D28" s="24" t="s">
        <v>14</v>
      </c>
      <c r="E28" s="24">
        <v>5702</v>
      </c>
      <c r="F28" s="25">
        <v>0.1</v>
      </c>
      <c r="G28" s="13" t="s">
        <v>58</v>
      </c>
      <c r="H28" s="24"/>
      <c r="I28" s="13" t="s">
        <v>95</v>
      </c>
      <c r="J28" s="25">
        <v>0.1</v>
      </c>
      <c r="K28" s="13" t="s">
        <v>93</v>
      </c>
      <c r="L28" s="54">
        <f t="shared" si="0"/>
        <v>6696</v>
      </c>
      <c r="M28" s="24">
        <v>347</v>
      </c>
    </row>
    <row r="29" spans="2:13" x14ac:dyDescent="0.2">
      <c r="B29" s="55" t="s">
        <v>12</v>
      </c>
      <c r="C29" s="29">
        <v>1</v>
      </c>
      <c r="D29" s="24" t="s">
        <v>13</v>
      </c>
      <c r="E29" s="24">
        <v>6060</v>
      </c>
      <c r="F29" s="25">
        <v>0.1</v>
      </c>
      <c r="G29" s="13" t="s">
        <v>39</v>
      </c>
      <c r="H29" s="30"/>
      <c r="I29" s="13" t="s">
        <v>95</v>
      </c>
      <c r="J29" s="25">
        <v>0.1</v>
      </c>
      <c r="K29" s="13" t="s">
        <v>81</v>
      </c>
      <c r="L29" s="54">
        <f t="shared" si="0"/>
        <v>7097</v>
      </c>
      <c r="M29" s="24">
        <v>347</v>
      </c>
    </row>
    <row r="30" spans="2:13" x14ac:dyDescent="0.2">
      <c r="B30" s="55" t="s">
        <v>12</v>
      </c>
      <c r="C30" s="29">
        <v>2</v>
      </c>
      <c r="D30" s="24" t="s">
        <v>13</v>
      </c>
      <c r="E30" s="24">
        <v>6271</v>
      </c>
      <c r="F30" s="25">
        <v>0.1</v>
      </c>
      <c r="G30" s="13" t="s">
        <v>37</v>
      </c>
      <c r="H30" s="30">
        <v>0.25</v>
      </c>
      <c r="I30" s="13" t="s">
        <v>38</v>
      </c>
      <c r="J30" s="25">
        <v>0.1</v>
      </c>
      <c r="K30" s="13" t="s">
        <v>80</v>
      </c>
      <c r="L30" s="54">
        <f t="shared" si="0"/>
        <v>8929</v>
      </c>
      <c r="M30" s="24">
        <v>347</v>
      </c>
    </row>
    <row r="31" spans="2:13" x14ac:dyDescent="0.2">
      <c r="B31" s="55" t="s">
        <v>15</v>
      </c>
      <c r="C31" s="29">
        <v>1</v>
      </c>
      <c r="D31" s="24" t="s">
        <v>13</v>
      </c>
      <c r="E31" s="24">
        <v>6400</v>
      </c>
      <c r="F31" s="13" t="s">
        <v>95</v>
      </c>
      <c r="G31" s="13" t="s">
        <v>95</v>
      </c>
      <c r="H31" s="30">
        <v>0.25</v>
      </c>
      <c r="I31" s="13" t="s">
        <v>85</v>
      </c>
      <c r="J31" s="13" t="s">
        <v>134</v>
      </c>
      <c r="K31" s="13" t="s">
        <v>135</v>
      </c>
      <c r="L31" s="54">
        <f t="shared" si="0"/>
        <v>8800</v>
      </c>
      <c r="M31" s="24">
        <v>347</v>
      </c>
    </row>
    <row r="32" spans="2:13" ht="29.25" customHeight="1" x14ac:dyDescent="0.2">
      <c r="B32" s="14" t="s">
        <v>34</v>
      </c>
      <c r="C32" s="14">
        <f>SUM(C10:C31)</f>
        <v>31</v>
      </c>
      <c r="D32" s="7"/>
      <c r="E32" s="7"/>
      <c r="F32" s="8"/>
      <c r="G32" s="10"/>
      <c r="H32" s="10"/>
      <c r="I32" s="10"/>
      <c r="J32" s="8"/>
      <c r="K32" s="9"/>
      <c r="L32" s="9"/>
      <c r="M32" s="7"/>
    </row>
    <row r="33" spans="1:10" x14ac:dyDescent="0.2">
      <c r="B33" s="34"/>
      <c r="C33" s="34"/>
    </row>
    <row r="34" spans="1:10" ht="42.75" customHeight="1" x14ac:dyDescent="0.2">
      <c r="B34" s="73" t="s">
        <v>87</v>
      </c>
      <c r="C34" s="73"/>
      <c r="D34" s="73"/>
      <c r="E34" s="73"/>
      <c r="F34" s="73"/>
      <c r="G34" s="73"/>
      <c r="H34" s="73"/>
      <c r="I34" s="73"/>
    </row>
    <row r="35" spans="1:10" ht="12.75" customHeight="1" x14ac:dyDescent="0.2">
      <c r="B35" s="53"/>
      <c r="C35" s="53"/>
      <c r="D35" s="53"/>
      <c r="E35" s="53"/>
      <c r="F35" s="53"/>
      <c r="G35" s="53"/>
      <c r="H35" s="53"/>
      <c r="I35" s="53"/>
    </row>
    <row r="36" spans="1:10" ht="12.75" customHeight="1" x14ac:dyDescent="0.2">
      <c r="B36" s="61"/>
      <c r="C36" s="61"/>
      <c r="D36" s="61"/>
      <c r="E36" s="61"/>
      <c r="F36" s="61"/>
      <c r="G36" s="61"/>
      <c r="H36" s="61"/>
      <c r="I36" s="61"/>
    </row>
    <row r="37" spans="1:10" ht="12.75" customHeight="1" x14ac:dyDescent="0.2">
      <c r="B37" s="61"/>
      <c r="C37" s="61"/>
      <c r="D37" s="61"/>
      <c r="E37" s="61"/>
      <c r="F37" s="61"/>
      <c r="G37" s="61"/>
      <c r="H37" s="61"/>
      <c r="I37" s="61"/>
    </row>
    <row r="38" spans="1:10" ht="12.75" customHeight="1" x14ac:dyDescent="0.2">
      <c r="A38" s="3" t="s">
        <v>67</v>
      </c>
      <c r="F38" s="61"/>
      <c r="G38" s="61"/>
      <c r="H38" s="61"/>
      <c r="I38" s="61"/>
    </row>
    <row r="39" spans="1:10" ht="12.75" customHeight="1" x14ac:dyDescent="0.2">
      <c r="F39" s="61"/>
      <c r="G39" s="61"/>
      <c r="H39" s="61"/>
      <c r="I39" s="61"/>
    </row>
    <row r="40" spans="1:10" ht="12.75" customHeight="1" x14ac:dyDescent="0.2">
      <c r="B40" s="67" t="s">
        <v>68</v>
      </c>
      <c r="C40" s="67"/>
      <c r="D40" s="67"/>
      <c r="E40" s="67"/>
      <c r="F40" s="61"/>
      <c r="G40" s="61"/>
      <c r="H40" s="61"/>
      <c r="I40" s="61"/>
    </row>
    <row r="41" spans="1:10" ht="12.75" customHeight="1" x14ac:dyDescent="0.2">
      <c r="B41" s="68" t="s">
        <v>0</v>
      </c>
      <c r="C41" s="68"/>
      <c r="D41" s="68"/>
      <c r="E41" s="68"/>
      <c r="F41" s="61"/>
      <c r="G41" s="61"/>
      <c r="H41" s="61"/>
      <c r="I41" s="61"/>
    </row>
    <row r="42" spans="1:10" ht="12.75" customHeight="1" x14ac:dyDescent="0.2">
      <c r="B42" s="69" t="s">
        <v>127</v>
      </c>
      <c r="C42" s="69"/>
      <c r="D42" s="69"/>
      <c r="E42" s="69"/>
      <c r="F42" s="61"/>
      <c r="G42" s="61"/>
      <c r="H42" s="61"/>
      <c r="I42" s="61"/>
    </row>
    <row r="43" spans="1:10" ht="12.75" customHeight="1" x14ac:dyDescent="0.2"/>
    <row r="44" spans="1:10" x14ac:dyDescent="0.2">
      <c r="B44" s="4" t="s">
        <v>20</v>
      </c>
      <c r="C44" s="4"/>
    </row>
    <row r="45" spans="1:10" ht="36" customHeight="1" x14ac:dyDescent="0.2">
      <c r="B45" s="62" t="s">
        <v>1</v>
      </c>
      <c r="C45" s="62" t="s">
        <v>33</v>
      </c>
      <c r="D45" s="62" t="s">
        <v>23</v>
      </c>
      <c r="E45" s="66" t="s">
        <v>17</v>
      </c>
      <c r="F45" s="66" t="s">
        <v>47</v>
      </c>
      <c r="G45" s="66" t="s">
        <v>48</v>
      </c>
      <c r="H45" s="62" t="s">
        <v>99</v>
      </c>
      <c r="I45" s="62" t="s">
        <v>110</v>
      </c>
      <c r="J45" s="62" t="s">
        <v>113</v>
      </c>
    </row>
    <row r="46" spans="1:10" ht="47.25" customHeight="1" x14ac:dyDescent="0.2">
      <c r="B46" s="70"/>
      <c r="C46" s="71"/>
      <c r="D46" s="70"/>
      <c r="E46" s="66"/>
      <c r="F46" s="72"/>
      <c r="G46" s="72"/>
      <c r="H46" s="63"/>
      <c r="I46" s="63"/>
      <c r="J46" s="63"/>
    </row>
    <row r="47" spans="1:10" x14ac:dyDescent="0.2">
      <c r="B47" s="6" t="s">
        <v>21</v>
      </c>
      <c r="C47" s="32">
        <v>1</v>
      </c>
      <c r="D47" s="7">
        <v>4</v>
      </c>
      <c r="E47" s="7">
        <v>4806</v>
      </c>
      <c r="F47" s="7">
        <v>454</v>
      </c>
      <c r="G47" s="7">
        <v>0</v>
      </c>
      <c r="H47" s="7">
        <v>0</v>
      </c>
      <c r="I47" s="7">
        <f>H47+G47+F47+E47</f>
        <v>5260</v>
      </c>
      <c r="J47" s="7">
        <v>347</v>
      </c>
    </row>
    <row r="48" spans="1:10" x14ac:dyDescent="0.2">
      <c r="B48" s="6" t="s">
        <v>76</v>
      </c>
      <c r="C48" s="24">
        <v>1</v>
      </c>
      <c r="D48" s="7">
        <v>5</v>
      </c>
      <c r="E48" s="7">
        <v>5198</v>
      </c>
      <c r="F48" s="7">
        <v>0</v>
      </c>
      <c r="G48" s="7">
        <v>0</v>
      </c>
      <c r="H48" s="7">
        <v>1300</v>
      </c>
      <c r="I48" s="7">
        <f t="shared" ref="I48:I50" si="1">H48+G48+F48+E48</f>
        <v>6498</v>
      </c>
      <c r="J48" s="7">
        <v>347</v>
      </c>
    </row>
    <row r="49" spans="2:10" x14ac:dyDescent="0.2">
      <c r="B49" s="6" t="s">
        <v>50</v>
      </c>
      <c r="C49" s="24">
        <v>1</v>
      </c>
      <c r="D49" s="7">
        <v>5</v>
      </c>
      <c r="E49" s="7">
        <v>3762</v>
      </c>
      <c r="F49" s="7">
        <v>0</v>
      </c>
      <c r="G49" s="7">
        <v>417</v>
      </c>
      <c r="H49" s="7">
        <v>0</v>
      </c>
      <c r="I49" s="7">
        <f t="shared" si="1"/>
        <v>4179</v>
      </c>
      <c r="J49" s="7">
        <v>347</v>
      </c>
    </row>
    <row r="50" spans="2:10" x14ac:dyDescent="0.2">
      <c r="B50" s="6" t="s">
        <v>35</v>
      </c>
      <c r="C50" s="24">
        <v>0.25</v>
      </c>
      <c r="D50" s="7">
        <v>5</v>
      </c>
      <c r="E50" s="7">
        <v>1137</v>
      </c>
      <c r="F50" s="7">
        <v>0</v>
      </c>
      <c r="G50" s="7">
        <v>154</v>
      </c>
      <c r="H50" s="17">
        <v>0</v>
      </c>
      <c r="I50" s="7">
        <f t="shared" si="1"/>
        <v>1291</v>
      </c>
      <c r="J50" s="7">
        <v>0</v>
      </c>
    </row>
    <row r="51" spans="2:10" ht="30" customHeight="1" x14ac:dyDescent="0.2">
      <c r="B51" s="14" t="s">
        <v>36</v>
      </c>
      <c r="C51" s="35">
        <f>C50+C49+C48+C47</f>
        <v>3.25</v>
      </c>
      <c r="D51" s="19"/>
      <c r="E51" s="19"/>
      <c r="F51" s="20"/>
      <c r="G51" s="20"/>
    </row>
    <row r="54" spans="2:10" x14ac:dyDescent="0.2">
      <c r="B54" s="4" t="s">
        <v>24</v>
      </c>
      <c r="C54" s="4"/>
    </row>
    <row r="55" spans="2:10" ht="27.75" customHeight="1" x14ac:dyDescent="0.2">
      <c r="B55" s="62" t="s">
        <v>1</v>
      </c>
      <c r="C55" s="62" t="s">
        <v>33</v>
      </c>
      <c r="D55" s="62" t="s">
        <v>23</v>
      </c>
      <c r="E55" s="66" t="s">
        <v>17</v>
      </c>
      <c r="F55" s="62" t="s">
        <v>110</v>
      </c>
      <c r="G55" s="62" t="s">
        <v>113</v>
      </c>
    </row>
    <row r="56" spans="2:10" ht="48" customHeight="1" x14ac:dyDescent="0.2">
      <c r="B56" s="70"/>
      <c r="C56" s="71"/>
      <c r="D56" s="70"/>
      <c r="E56" s="66"/>
      <c r="F56" s="63"/>
      <c r="G56" s="63"/>
    </row>
    <row r="57" spans="2:10" x14ac:dyDescent="0.2">
      <c r="B57" s="36" t="s">
        <v>109</v>
      </c>
      <c r="C57" s="7">
        <v>4</v>
      </c>
      <c r="D57" s="7">
        <v>5</v>
      </c>
      <c r="E57" s="7">
        <v>3615</v>
      </c>
      <c r="F57" s="7">
        <f>E57</f>
        <v>3615</v>
      </c>
      <c r="G57" s="7">
        <v>347</v>
      </c>
    </row>
    <row r="58" spans="2:10" x14ac:dyDescent="0.2">
      <c r="B58" s="6" t="s">
        <v>25</v>
      </c>
      <c r="C58" s="24">
        <v>4</v>
      </c>
      <c r="D58" s="7">
        <v>5</v>
      </c>
      <c r="E58" s="7">
        <v>3615</v>
      </c>
      <c r="F58" s="7">
        <f t="shared" ref="F58:F62" si="2">E58</f>
        <v>3615</v>
      </c>
      <c r="G58" s="7">
        <v>347</v>
      </c>
    </row>
    <row r="59" spans="2:10" x14ac:dyDescent="0.2">
      <c r="B59" s="6" t="s">
        <v>26</v>
      </c>
      <c r="C59" s="7">
        <v>5</v>
      </c>
      <c r="D59" s="7">
        <v>5</v>
      </c>
      <c r="E59" s="7">
        <v>3039</v>
      </c>
      <c r="F59" s="7">
        <f t="shared" si="2"/>
        <v>3039</v>
      </c>
      <c r="G59" s="7">
        <v>347</v>
      </c>
    </row>
    <row r="60" spans="2:10" x14ac:dyDescent="0.2">
      <c r="B60" s="6" t="s">
        <v>26</v>
      </c>
      <c r="C60" s="7">
        <v>1</v>
      </c>
      <c r="D60" s="7">
        <v>4</v>
      </c>
      <c r="E60" s="7">
        <v>2937</v>
      </c>
      <c r="F60" s="7">
        <f t="shared" si="2"/>
        <v>2937</v>
      </c>
      <c r="G60" s="7">
        <v>347</v>
      </c>
    </row>
    <row r="61" spans="2:10" x14ac:dyDescent="0.2">
      <c r="B61" s="6" t="s">
        <v>26</v>
      </c>
      <c r="C61" s="7">
        <v>3</v>
      </c>
      <c r="D61" s="7">
        <v>3</v>
      </c>
      <c r="E61" s="7">
        <v>2838</v>
      </c>
      <c r="F61" s="7">
        <f t="shared" si="2"/>
        <v>2838</v>
      </c>
      <c r="G61" s="7">
        <v>347</v>
      </c>
    </row>
    <row r="62" spans="2:10" x14ac:dyDescent="0.2">
      <c r="B62" s="6" t="s">
        <v>26</v>
      </c>
      <c r="C62" s="7">
        <v>2</v>
      </c>
      <c r="D62" s="7">
        <v>2</v>
      </c>
      <c r="E62" s="24">
        <v>2703</v>
      </c>
      <c r="F62" s="7">
        <f t="shared" si="2"/>
        <v>2703</v>
      </c>
      <c r="G62" s="7">
        <v>347</v>
      </c>
    </row>
    <row r="63" spans="2:10" ht="33" customHeight="1" x14ac:dyDescent="0.2">
      <c r="B63" s="14" t="s">
        <v>44</v>
      </c>
      <c r="C63" s="18">
        <f>SUM(C57:C62)</f>
        <v>19</v>
      </c>
      <c r="D63" s="19"/>
      <c r="E63" s="19"/>
    </row>
    <row r="65" spans="2:8" x14ac:dyDescent="0.2">
      <c r="B65" s="46" t="s">
        <v>51</v>
      </c>
      <c r="C65" s="47"/>
      <c r="D65" s="47"/>
      <c r="E65" s="47"/>
      <c r="F65" s="47"/>
      <c r="G65" s="47"/>
      <c r="H65" s="47"/>
    </row>
    <row r="66" spans="2:8" x14ac:dyDescent="0.2">
      <c r="B66" s="46" t="s">
        <v>52</v>
      </c>
      <c r="C66" s="47"/>
      <c r="D66" s="47"/>
      <c r="E66" s="47"/>
      <c r="F66" s="47"/>
      <c r="G66" s="47"/>
      <c r="H66" s="47"/>
    </row>
    <row r="70" spans="2:8" x14ac:dyDescent="0.2">
      <c r="B70" s="3" t="s">
        <v>77</v>
      </c>
      <c r="E70" s="3" t="s">
        <v>29</v>
      </c>
    </row>
  </sheetData>
  <mergeCells count="31">
    <mergeCell ref="C55:C56"/>
    <mergeCell ref="C45:C46"/>
    <mergeCell ref="F45:F46"/>
    <mergeCell ref="G45:G46"/>
    <mergeCell ref="B34:I34"/>
    <mergeCell ref="B55:B56"/>
    <mergeCell ref="D55:D56"/>
    <mergeCell ref="E55:E56"/>
    <mergeCell ref="B45:B46"/>
    <mergeCell ref="D45:D46"/>
    <mergeCell ref="E45:E46"/>
    <mergeCell ref="B40:E40"/>
    <mergeCell ref="B41:E41"/>
    <mergeCell ref="B42:E42"/>
    <mergeCell ref="B3:E3"/>
    <mergeCell ref="B4:E4"/>
    <mergeCell ref="B5:E5"/>
    <mergeCell ref="C8:C9"/>
    <mergeCell ref="F8:G8"/>
    <mergeCell ref="B8:B9"/>
    <mergeCell ref="D8:D9"/>
    <mergeCell ref="E8:E9"/>
    <mergeCell ref="L8:L9"/>
    <mergeCell ref="M8:M9"/>
    <mergeCell ref="I45:I46"/>
    <mergeCell ref="J45:J46"/>
    <mergeCell ref="F55:F56"/>
    <mergeCell ref="G55:G56"/>
    <mergeCell ref="J8:K8"/>
    <mergeCell ref="H45:H46"/>
    <mergeCell ref="H8:I8"/>
  </mergeCells>
  <pageMargins left="0" right="0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3412-D6B5-49E2-8B5F-9373E212BABB}">
  <dimension ref="A1:M62"/>
  <sheetViews>
    <sheetView topLeftCell="A34" workbookViewId="0">
      <selection activeCell="B5" sqref="B5:E5"/>
    </sheetView>
  </sheetViews>
  <sheetFormatPr defaultRowHeight="12.75" x14ac:dyDescent="0.2"/>
  <cols>
    <col min="1" max="1" width="3.42578125" style="3" customWidth="1"/>
    <col min="2" max="2" width="38.7109375" style="3" customWidth="1"/>
    <col min="3" max="3" width="9.28515625" style="3" customWidth="1"/>
    <col min="4" max="4" width="12.85546875" style="3" customWidth="1"/>
    <col min="5" max="5" width="10.5703125" style="3" customWidth="1"/>
    <col min="6" max="6" width="11.7109375" style="3" customWidth="1"/>
    <col min="7" max="7" width="11.42578125" style="3" customWidth="1"/>
    <col min="8" max="8" width="10.28515625" style="3" customWidth="1"/>
    <col min="9" max="9" width="11.42578125" style="3" customWidth="1"/>
    <col min="10" max="10" width="10.28515625" style="3" customWidth="1"/>
    <col min="11" max="12" width="9.140625" style="3"/>
    <col min="13" max="13" width="10.85546875" style="3" customWidth="1"/>
    <col min="14" max="16384" width="9.140625" style="3"/>
  </cols>
  <sheetData>
    <row r="1" spans="1:13" x14ac:dyDescent="0.2">
      <c r="A1" s="3" t="s">
        <v>53</v>
      </c>
    </row>
    <row r="3" spans="1:13" x14ac:dyDescent="0.2">
      <c r="B3" s="67" t="s">
        <v>54</v>
      </c>
      <c r="C3" s="67"/>
      <c r="D3" s="67"/>
      <c r="E3" s="67"/>
    </row>
    <row r="4" spans="1:13" x14ac:dyDescent="0.2">
      <c r="B4" s="68" t="s">
        <v>0</v>
      </c>
      <c r="C4" s="68"/>
      <c r="D4" s="68"/>
      <c r="E4" s="68"/>
    </row>
    <row r="5" spans="1:13" x14ac:dyDescent="0.2">
      <c r="B5" s="69" t="s">
        <v>127</v>
      </c>
      <c r="C5" s="69"/>
      <c r="D5" s="69"/>
      <c r="E5" s="69"/>
    </row>
    <row r="7" spans="1:13" x14ac:dyDescent="0.2">
      <c r="B7" s="4" t="s">
        <v>19</v>
      </c>
      <c r="C7" s="4"/>
    </row>
    <row r="8" spans="1:13" ht="42.75" customHeight="1" x14ac:dyDescent="0.2">
      <c r="B8" s="62" t="s">
        <v>1</v>
      </c>
      <c r="C8" s="62" t="s">
        <v>33</v>
      </c>
      <c r="D8" s="62" t="s">
        <v>5</v>
      </c>
      <c r="E8" s="62" t="s">
        <v>17</v>
      </c>
      <c r="F8" s="64" t="s">
        <v>16</v>
      </c>
      <c r="G8" s="65"/>
      <c r="H8" s="66" t="s">
        <v>18</v>
      </c>
      <c r="I8" s="66"/>
      <c r="J8" s="64" t="s">
        <v>79</v>
      </c>
      <c r="K8" s="65"/>
      <c r="L8" s="62" t="s">
        <v>110</v>
      </c>
      <c r="M8" s="62" t="s">
        <v>113</v>
      </c>
    </row>
    <row r="9" spans="1:13" ht="41.25" customHeight="1" x14ac:dyDescent="0.2">
      <c r="B9" s="70"/>
      <c r="C9" s="70"/>
      <c r="D9" s="70"/>
      <c r="E9" s="70"/>
      <c r="F9" s="33" t="s">
        <v>31</v>
      </c>
      <c r="G9" s="33" t="s">
        <v>30</v>
      </c>
      <c r="H9" s="33" t="s">
        <v>31</v>
      </c>
      <c r="I9" s="33" t="s">
        <v>30</v>
      </c>
      <c r="J9" s="33" t="s">
        <v>31</v>
      </c>
      <c r="K9" s="33" t="s">
        <v>30</v>
      </c>
      <c r="L9" s="63"/>
      <c r="M9" s="63"/>
    </row>
    <row r="10" spans="1:13" x14ac:dyDescent="0.2">
      <c r="B10" s="6" t="s">
        <v>2</v>
      </c>
      <c r="C10" s="7">
        <v>1</v>
      </c>
      <c r="D10" s="6" t="s">
        <v>7</v>
      </c>
      <c r="E10" s="7">
        <v>3292</v>
      </c>
      <c r="F10" s="8">
        <v>0.1</v>
      </c>
      <c r="G10" s="7">
        <v>215</v>
      </c>
      <c r="H10" s="6"/>
      <c r="I10" s="7">
        <v>0</v>
      </c>
      <c r="J10" s="8">
        <v>0.1</v>
      </c>
      <c r="K10" s="7">
        <v>288</v>
      </c>
      <c r="L10" s="9">
        <f t="shared" ref="L10:L24" si="0">K10+I10+G10+E10</f>
        <v>3795</v>
      </c>
      <c r="M10" s="7">
        <v>347</v>
      </c>
    </row>
    <row r="11" spans="1:13" x14ac:dyDescent="0.2">
      <c r="B11" s="31" t="s">
        <v>56</v>
      </c>
      <c r="C11" s="7">
        <v>1</v>
      </c>
      <c r="D11" s="7" t="s">
        <v>9</v>
      </c>
      <c r="E11" s="7">
        <v>4312</v>
      </c>
      <c r="F11" s="8">
        <v>0.1</v>
      </c>
      <c r="G11" s="7">
        <v>300</v>
      </c>
      <c r="H11" s="6"/>
      <c r="I11" s="9" t="s">
        <v>95</v>
      </c>
      <c r="J11" s="8">
        <v>0.1</v>
      </c>
      <c r="K11" s="7">
        <v>383</v>
      </c>
      <c r="L11" s="9">
        <f t="shared" ref="L11" si="1">K11+I11+G11+E11</f>
        <v>4995</v>
      </c>
      <c r="M11" s="7">
        <v>347</v>
      </c>
    </row>
    <row r="12" spans="1:13" ht="14.25" customHeight="1" x14ac:dyDescent="0.2">
      <c r="B12" s="31" t="s">
        <v>56</v>
      </c>
      <c r="C12" s="7">
        <v>1</v>
      </c>
      <c r="D12" s="7" t="s">
        <v>14</v>
      </c>
      <c r="E12" s="7">
        <v>4813</v>
      </c>
      <c r="F12" s="8">
        <v>0.1</v>
      </c>
      <c r="G12" s="7">
        <v>457</v>
      </c>
      <c r="H12" s="10">
        <v>0.25</v>
      </c>
      <c r="I12" s="9" t="s">
        <v>111</v>
      </c>
      <c r="J12" s="8">
        <v>0.1</v>
      </c>
      <c r="K12" s="7">
        <v>555</v>
      </c>
      <c r="L12" s="9">
        <f t="shared" si="0"/>
        <v>6738</v>
      </c>
      <c r="M12" s="7">
        <v>347</v>
      </c>
    </row>
    <row r="13" spans="1:13" x14ac:dyDescent="0.2">
      <c r="B13" s="6" t="s">
        <v>56</v>
      </c>
      <c r="C13" s="7">
        <v>1</v>
      </c>
      <c r="D13" s="7" t="s">
        <v>13</v>
      </c>
      <c r="E13" s="7">
        <v>4914</v>
      </c>
      <c r="F13" s="8">
        <v>0.1</v>
      </c>
      <c r="G13" s="7">
        <v>421</v>
      </c>
      <c r="H13" s="6"/>
      <c r="I13" s="7">
        <v>0</v>
      </c>
      <c r="J13" s="8">
        <v>0.1</v>
      </c>
      <c r="K13" s="7">
        <v>516</v>
      </c>
      <c r="L13" s="9">
        <f t="shared" ref="L13" si="2">K13+I13+G13+E13</f>
        <v>5851</v>
      </c>
      <c r="M13" s="7">
        <v>347</v>
      </c>
    </row>
    <row r="14" spans="1:13" ht="25.5" x14ac:dyDescent="0.2">
      <c r="B14" s="55" t="s">
        <v>10</v>
      </c>
      <c r="C14" s="12">
        <v>1</v>
      </c>
      <c r="D14" s="7" t="s">
        <v>8</v>
      </c>
      <c r="E14" s="7">
        <v>3614</v>
      </c>
      <c r="F14" s="8">
        <v>0.1</v>
      </c>
      <c r="G14" s="9" t="s">
        <v>72</v>
      </c>
      <c r="H14" s="6"/>
      <c r="I14" s="9" t="s">
        <v>95</v>
      </c>
      <c r="J14" s="8">
        <v>0.1</v>
      </c>
      <c r="K14" s="9" t="s">
        <v>98</v>
      </c>
      <c r="L14" s="9">
        <f t="shared" si="0"/>
        <v>4197</v>
      </c>
      <c r="M14" s="7">
        <v>347</v>
      </c>
    </row>
    <row r="15" spans="1:13" ht="25.5" x14ac:dyDescent="0.2">
      <c r="B15" s="55" t="s">
        <v>10</v>
      </c>
      <c r="C15" s="12">
        <v>1</v>
      </c>
      <c r="D15" s="7" t="s">
        <v>11</v>
      </c>
      <c r="E15" s="7">
        <v>4050</v>
      </c>
      <c r="F15" s="8">
        <v>0.1</v>
      </c>
      <c r="G15" s="9" t="s">
        <v>40</v>
      </c>
      <c r="H15" s="6"/>
      <c r="I15" s="9" t="s">
        <v>95</v>
      </c>
      <c r="J15" s="8">
        <v>0.1</v>
      </c>
      <c r="K15" s="9" t="s">
        <v>83</v>
      </c>
      <c r="L15" s="9">
        <f t="shared" si="0"/>
        <v>4692</v>
      </c>
      <c r="M15" s="7">
        <v>347</v>
      </c>
    </row>
    <row r="16" spans="1:13" ht="25.5" x14ac:dyDescent="0.2">
      <c r="B16" s="55" t="s">
        <v>10</v>
      </c>
      <c r="C16" s="12">
        <v>1</v>
      </c>
      <c r="D16" s="7" t="s">
        <v>11</v>
      </c>
      <c r="E16" s="7">
        <v>4077</v>
      </c>
      <c r="F16" s="8">
        <v>0.1</v>
      </c>
      <c r="G16" s="9" t="s">
        <v>42</v>
      </c>
      <c r="H16" s="6"/>
      <c r="I16" s="9" t="s">
        <v>95</v>
      </c>
      <c r="J16" s="8">
        <v>0.1</v>
      </c>
      <c r="K16" s="9" t="s">
        <v>86</v>
      </c>
      <c r="L16" s="9">
        <f t="shared" si="0"/>
        <v>4730</v>
      </c>
      <c r="M16" s="7">
        <v>347</v>
      </c>
    </row>
    <row r="17" spans="1:13" x14ac:dyDescent="0.2">
      <c r="B17" s="55" t="s">
        <v>6</v>
      </c>
      <c r="C17" s="29">
        <v>1</v>
      </c>
      <c r="D17" s="7" t="s">
        <v>57</v>
      </c>
      <c r="E17" s="7">
        <v>4142</v>
      </c>
      <c r="F17" s="8">
        <v>0.1</v>
      </c>
      <c r="G17" s="9" t="s">
        <v>132</v>
      </c>
      <c r="H17" s="6"/>
      <c r="I17" s="9" t="s">
        <v>95</v>
      </c>
      <c r="J17" s="8">
        <v>0.1</v>
      </c>
      <c r="K17" s="9" t="s">
        <v>133</v>
      </c>
      <c r="L17" s="9">
        <f t="shared" si="0"/>
        <v>4868</v>
      </c>
      <c r="M17" s="7">
        <v>347</v>
      </c>
    </row>
    <row r="18" spans="1:13" x14ac:dyDescent="0.2">
      <c r="B18" s="55" t="s">
        <v>6</v>
      </c>
      <c r="C18" s="29">
        <v>1</v>
      </c>
      <c r="D18" s="7" t="s">
        <v>11</v>
      </c>
      <c r="E18" s="7">
        <v>4235</v>
      </c>
      <c r="F18" s="8">
        <v>0.1</v>
      </c>
      <c r="G18" s="9" t="s">
        <v>116</v>
      </c>
      <c r="H18" s="10"/>
      <c r="I18" s="9" t="s">
        <v>95</v>
      </c>
      <c r="J18" s="8">
        <v>0.1</v>
      </c>
      <c r="K18" s="9" t="s">
        <v>117</v>
      </c>
      <c r="L18" s="9">
        <f t="shared" si="0"/>
        <v>4922</v>
      </c>
      <c r="M18" s="7">
        <v>347</v>
      </c>
    </row>
    <row r="19" spans="1:13" x14ac:dyDescent="0.2">
      <c r="B19" s="55" t="s">
        <v>6</v>
      </c>
      <c r="C19" s="12">
        <v>1</v>
      </c>
      <c r="D19" s="7" t="s">
        <v>9</v>
      </c>
      <c r="E19" s="7">
        <v>4643</v>
      </c>
      <c r="F19" s="8">
        <v>0.1</v>
      </c>
      <c r="G19" s="9" t="s">
        <v>128</v>
      </c>
      <c r="H19" s="10"/>
      <c r="I19" s="9" t="s">
        <v>95</v>
      </c>
      <c r="J19" s="8">
        <v>0.1</v>
      </c>
      <c r="K19" s="13" t="s">
        <v>129</v>
      </c>
      <c r="L19" s="9">
        <f t="shared" si="0"/>
        <v>5399</v>
      </c>
      <c r="M19" s="7">
        <v>347</v>
      </c>
    </row>
    <row r="20" spans="1:13" x14ac:dyDescent="0.2">
      <c r="B20" s="55" t="s">
        <v>12</v>
      </c>
      <c r="C20" s="12">
        <v>1</v>
      </c>
      <c r="D20" s="7" t="s">
        <v>9</v>
      </c>
      <c r="E20" s="7">
        <v>5214</v>
      </c>
      <c r="F20" s="8">
        <v>0.1</v>
      </c>
      <c r="G20" s="9" t="s">
        <v>66</v>
      </c>
      <c r="H20" s="10">
        <v>0.25</v>
      </c>
      <c r="I20" s="9" t="s">
        <v>130</v>
      </c>
      <c r="J20" s="8">
        <v>0.1</v>
      </c>
      <c r="K20" s="9" t="s">
        <v>131</v>
      </c>
      <c r="L20" s="9">
        <f t="shared" si="0"/>
        <v>7305</v>
      </c>
      <c r="M20" s="7">
        <v>347</v>
      </c>
    </row>
    <row r="21" spans="1:13" x14ac:dyDescent="0.2">
      <c r="B21" s="55" t="s">
        <v>12</v>
      </c>
      <c r="C21" s="12">
        <v>1</v>
      </c>
      <c r="D21" s="7" t="s">
        <v>13</v>
      </c>
      <c r="E21" s="7">
        <v>6060</v>
      </c>
      <c r="F21" s="8">
        <v>0.1</v>
      </c>
      <c r="G21" s="9" t="s">
        <v>59</v>
      </c>
      <c r="H21" s="10">
        <v>0.25</v>
      </c>
      <c r="I21" s="9" t="s">
        <v>60</v>
      </c>
      <c r="J21" s="8">
        <v>0.1</v>
      </c>
      <c r="K21" s="9" t="s">
        <v>90</v>
      </c>
      <c r="L21" s="9">
        <f t="shared" si="0"/>
        <v>8502</v>
      </c>
      <c r="M21" s="7">
        <v>347</v>
      </c>
    </row>
    <row r="22" spans="1:13" x14ac:dyDescent="0.2">
      <c r="B22" s="55" t="s">
        <v>12</v>
      </c>
      <c r="C22" s="12">
        <v>1</v>
      </c>
      <c r="D22" s="7" t="s">
        <v>13</v>
      </c>
      <c r="E22" s="7">
        <v>6147</v>
      </c>
      <c r="F22" s="8">
        <v>0.1</v>
      </c>
      <c r="G22" s="9" t="s">
        <v>61</v>
      </c>
      <c r="H22" s="10">
        <v>0.25</v>
      </c>
      <c r="I22" s="9" t="s">
        <v>62</v>
      </c>
      <c r="J22" s="8">
        <v>0.1</v>
      </c>
      <c r="K22" s="9" t="s">
        <v>91</v>
      </c>
      <c r="L22" s="9">
        <f t="shared" si="0"/>
        <v>8679</v>
      </c>
      <c r="M22" s="7">
        <v>347</v>
      </c>
    </row>
    <row r="23" spans="1:13" x14ac:dyDescent="0.2">
      <c r="B23" s="55" t="s">
        <v>12</v>
      </c>
      <c r="C23" s="12">
        <v>4</v>
      </c>
      <c r="D23" s="7" t="s">
        <v>13</v>
      </c>
      <c r="E23" s="7">
        <v>6271</v>
      </c>
      <c r="F23" s="8">
        <v>0.1</v>
      </c>
      <c r="G23" s="9" t="s">
        <v>63</v>
      </c>
      <c r="H23" s="10"/>
      <c r="I23" s="9" t="s">
        <v>95</v>
      </c>
      <c r="J23" s="8">
        <v>0.1</v>
      </c>
      <c r="K23" s="9" t="s">
        <v>92</v>
      </c>
      <c r="L23" s="9">
        <f t="shared" ref="L23" si="3">K23+I23+G23+E23</f>
        <v>7397</v>
      </c>
      <c r="M23" s="7">
        <v>347</v>
      </c>
    </row>
    <row r="24" spans="1:13" x14ac:dyDescent="0.2">
      <c r="B24" s="55" t="s">
        <v>15</v>
      </c>
      <c r="C24" s="12">
        <v>1</v>
      </c>
      <c r="D24" s="7" t="s">
        <v>13</v>
      </c>
      <c r="E24" s="7">
        <v>6400</v>
      </c>
      <c r="F24" s="8">
        <v>0.1</v>
      </c>
      <c r="G24" s="9" t="s">
        <v>37</v>
      </c>
      <c r="H24" s="10">
        <v>0.25</v>
      </c>
      <c r="I24" s="9" t="s">
        <v>85</v>
      </c>
      <c r="J24" s="8">
        <v>0.1</v>
      </c>
      <c r="K24" s="9" t="s">
        <v>112</v>
      </c>
      <c r="L24" s="9">
        <f t="shared" si="0"/>
        <v>9497</v>
      </c>
      <c r="M24" s="7">
        <v>347</v>
      </c>
    </row>
    <row r="25" spans="1:13" ht="29.25" customHeight="1" x14ac:dyDescent="0.2">
      <c r="B25" s="14" t="s">
        <v>34</v>
      </c>
      <c r="C25" s="14">
        <f>SUM(C10:C24)</f>
        <v>18</v>
      </c>
      <c r="D25" s="7"/>
      <c r="E25" s="7"/>
      <c r="F25" s="8"/>
      <c r="G25" s="10"/>
      <c r="H25" s="10"/>
      <c r="I25" s="10"/>
      <c r="J25" s="8"/>
      <c r="K25" s="10"/>
      <c r="L25" s="10"/>
      <c r="M25" s="6"/>
    </row>
    <row r="26" spans="1:13" ht="14.25" customHeight="1" x14ac:dyDescent="0.2">
      <c r="B26" s="21"/>
      <c r="C26" s="21"/>
      <c r="D26" s="19"/>
      <c r="E26" s="19"/>
      <c r="F26" s="37"/>
      <c r="G26" s="38"/>
      <c r="H26" s="38"/>
      <c r="I26" s="38"/>
      <c r="J26" s="37"/>
      <c r="K26" s="38"/>
      <c r="L26" s="38"/>
      <c r="M26" s="20"/>
    </row>
    <row r="27" spans="1:13" x14ac:dyDescent="0.2">
      <c r="B27" s="34"/>
      <c r="C27" s="34"/>
    </row>
    <row r="28" spans="1:13" ht="42.75" customHeight="1" x14ac:dyDescent="0.2">
      <c r="B28" s="74" t="s">
        <v>115</v>
      </c>
      <c r="C28" s="74"/>
      <c r="D28" s="74"/>
      <c r="E28" s="74"/>
      <c r="F28" s="74"/>
      <c r="G28" s="74"/>
      <c r="H28" s="74"/>
      <c r="I28" s="74"/>
    </row>
    <row r="29" spans="1:13" ht="42.75" customHeight="1" x14ac:dyDescent="0.2">
      <c r="B29" s="60"/>
      <c r="C29" s="60"/>
      <c r="D29" s="60"/>
      <c r="E29" s="60"/>
      <c r="F29" s="60"/>
      <c r="G29" s="60"/>
      <c r="H29" s="60"/>
      <c r="I29" s="60"/>
    </row>
    <row r="30" spans="1:13" ht="12.75" customHeight="1" x14ac:dyDescent="0.2"/>
    <row r="31" spans="1:13" ht="12.75" customHeight="1" x14ac:dyDescent="0.2">
      <c r="A31" s="3" t="s">
        <v>53</v>
      </c>
    </row>
    <row r="32" spans="1:13" ht="12.75" customHeight="1" x14ac:dyDescent="0.2"/>
    <row r="33" spans="2:13" ht="12.75" customHeight="1" x14ac:dyDescent="0.2">
      <c r="B33" s="67" t="s">
        <v>54</v>
      </c>
      <c r="C33" s="67"/>
      <c r="D33" s="67"/>
      <c r="E33" s="67"/>
    </row>
    <row r="34" spans="2:13" ht="12.75" customHeight="1" x14ac:dyDescent="0.2">
      <c r="B34" s="68" t="s">
        <v>0</v>
      </c>
      <c r="C34" s="68"/>
      <c r="D34" s="68"/>
      <c r="E34" s="68"/>
    </row>
    <row r="35" spans="2:13" ht="12.75" customHeight="1" x14ac:dyDescent="0.2">
      <c r="B35" s="69" t="s">
        <v>127</v>
      </c>
      <c r="C35" s="69"/>
      <c r="D35" s="69"/>
      <c r="E35" s="69"/>
      <c r="K35" s="50"/>
      <c r="L35" s="50"/>
      <c r="M35" s="50"/>
    </row>
    <row r="36" spans="2:13" ht="12.75" customHeight="1" x14ac:dyDescent="0.2">
      <c r="K36" s="50"/>
      <c r="L36" s="50"/>
      <c r="M36" s="50"/>
    </row>
    <row r="37" spans="2:13" x14ac:dyDescent="0.2">
      <c r="B37" s="4" t="s">
        <v>20</v>
      </c>
      <c r="C37" s="4"/>
      <c r="K37" s="50"/>
      <c r="L37" s="50"/>
      <c r="M37" s="50"/>
    </row>
    <row r="38" spans="2:13" ht="28.5" customHeight="1" x14ac:dyDescent="0.2">
      <c r="B38" s="62" t="s">
        <v>1</v>
      </c>
      <c r="C38" s="62" t="s">
        <v>33</v>
      </c>
      <c r="D38" s="62" t="s">
        <v>23</v>
      </c>
      <c r="E38" s="66" t="s">
        <v>17</v>
      </c>
      <c r="F38" s="66" t="s">
        <v>48</v>
      </c>
      <c r="G38" s="64" t="s">
        <v>47</v>
      </c>
      <c r="H38" s="62" t="s">
        <v>110</v>
      </c>
      <c r="I38" s="62" t="s">
        <v>113</v>
      </c>
      <c r="K38" s="51"/>
      <c r="L38" s="51"/>
      <c r="M38" s="50"/>
    </row>
    <row r="39" spans="2:13" ht="34.5" customHeight="1" x14ac:dyDescent="0.2">
      <c r="B39" s="70"/>
      <c r="C39" s="71"/>
      <c r="D39" s="70"/>
      <c r="E39" s="66"/>
      <c r="F39" s="72"/>
      <c r="G39" s="75"/>
      <c r="H39" s="63"/>
      <c r="I39" s="63"/>
      <c r="K39" s="52"/>
      <c r="L39" s="52"/>
      <c r="M39" s="50"/>
    </row>
    <row r="40" spans="2:13" x14ac:dyDescent="0.2">
      <c r="B40" s="6" t="s">
        <v>21</v>
      </c>
      <c r="C40" s="16">
        <v>1</v>
      </c>
      <c r="D40" s="7">
        <v>5</v>
      </c>
      <c r="E40" s="7">
        <v>4626</v>
      </c>
      <c r="F40" s="7">
        <v>625</v>
      </c>
      <c r="G40" s="7">
        <v>521</v>
      </c>
      <c r="H40" s="24">
        <f>E40+F40+G40</f>
        <v>5772</v>
      </c>
      <c r="I40" s="24">
        <v>347</v>
      </c>
      <c r="K40" s="19"/>
      <c r="L40" s="19"/>
      <c r="M40" s="50"/>
    </row>
    <row r="41" spans="2:13" x14ac:dyDescent="0.2">
      <c r="B41" s="6" t="s">
        <v>50</v>
      </c>
      <c r="C41" s="7">
        <v>1</v>
      </c>
      <c r="D41" s="7">
        <v>5</v>
      </c>
      <c r="E41" s="7">
        <v>4519</v>
      </c>
      <c r="F41" s="17">
        <v>624</v>
      </c>
      <c r="G41" s="7">
        <v>0</v>
      </c>
      <c r="H41" s="24">
        <f t="shared" ref="H41:H42" si="4">E41+F41+G41</f>
        <v>5143</v>
      </c>
      <c r="I41" s="7">
        <v>347</v>
      </c>
      <c r="K41" s="19"/>
      <c r="L41" s="49"/>
      <c r="M41" s="50"/>
    </row>
    <row r="42" spans="2:13" x14ac:dyDescent="0.2">
      <c r="B42" s="6" t="s">
        <v>35</v>
      </c>
      <c r="C42" s="44">
        <v>0.5</v>
      </c>
      <c r="D42" s="7">
        <v>5</v>
      </c>
      <c r="E42" s="7">
        <v>2427</v>
      </c>
      <c r="F42" s="7">
        <v>0</v>
      </c>
      <c r="G42" s="7">
        <v>0</v>
      </c>
      <c r="H42" s="24">
        <f t="shared" si="4"/>
        <v>2427</v>
      </c>
      <c r="I42" s="7">
        <v>0</v>
      </c>
      <c r="K42" s="19"/>
      <c r="L42" s="19"/>
      <c r="M42" s="50"/>
    </row>
    <row r="43" spans="2:13" ht="30" customHeight="1" x14ac:dyDescent="0.2">
      <c r="B43" s="14" t="s">
        <v>36</v>
      </c>
      <c r="C43" s="45">
        <f>C40+C41+C42</f>
        <v>2.5</v>
      </c>
      <c r="D43" s="19"/>
      <c r="E43" s="19"/>
      <c r="F43" s="20"/>
      <c r="G43" s="20"/>
      <c r="K43" s="50"/>
      <c r="L43" s="50"/>
      <c r="M43" s="50"/>
    </row>
    <row r="46" spans="2:13" x14ac:dyDescent="0.2">
      <c r="B46" s="4" t="s">
        <v>24</v>
      </c>
      <c r="C46" s="4"/>
    </row>
    <row r="47" spans="2:13" ht="27" customHeight="1" x14ac:dyDescent="0.2">
      <c r="B47" s="62" t="s">
        <v>1</v>
      </c>
      <c r="C47" s="62" t="s">
        <v>33</v>
      </c>
      <c r="D47" s="62" t="s">
        <v>23</v>
      </c>
      <c r="E47" s="66" t="s">
        <v>17</v>
      </c>
      <c r="F47" s="62" t="s">
        <v>110</v>
      </c>
      <c r="G47" s="62" t="s">
        <v>113</v>
      </c>
    </row>
    <row r="48" spans="2:13" ht="48" customHeight="1" x14ac:dyDescent="0.2">
      <c r="B48" s="70"/>
      <c r="C48" s="71"/>
      <c r="D48" s="70"/>
      <c r="E48" s="66"/>
      <c r="F48" s="63"/>
      <c r="G48" s="63"/>
    </row>
    <row r="49" spans="2:9" x14ac:dyDescent="0.2">
      <c r="B49" s="36" t="s">
        <v>109</v>
      </c>
      <c r="C49" s="7">
        <v>1</v>
      </c>
      <c r="D49" s="7">
        <v>5</v>
      </c>
      <c r="E49" s="7">
        <v>3615</v>
      </c>
      <c r="F49" s="24">
        <f>E49</f>
        <v>3615</v>
      </c>
      <c r="G49" s="24">
        <v>347</v>
      </c>
    </row>
    <row r="50" spans="2:9" x14ac:dyDescent="0.2">
      <c r="B50" s="6" t="s">
        <v>25</v>
      </c>
      <c r="C50" s="7">
        <v>1</v>
      </c>
      <c r="D50" s="7">
        <v>5</v>
      </c>
      <c r="E50" s="7">
        <v>3615</v>
      </c>
      <c r="F50" s="24">
        <f t="shared" ref="F50:F53" si="5">E50</f>
        <v>3615</v>
      </c>
      <c r="G50" s="24">
        <v>347</v>
      </c>
    </row>
    <row r="51" spans="2:9" x14ac:dyDescent="0.2">
      <c r="B51" s="6" t="s">
        <v>26</v>
      </c>
      <c r="C51" s="7">
        <v>1</v>
      </c>
      <c r="D51" s="7">
        <v>2</v>
      </c>
      <c r="E51" s="24">
        <v>2703</v>
      </c>
      <c r="F51" s="24">
        <f t="shared" si="5"/>
        <v>2703</v>
      </c>
      <c r="G51" s="7">
        <v>347</v>
      </c>
    </row>
    <row r="52" spans="2:9" x14ac:dyDescent="0.2">
      <c r="B52" s="6" t="s">
        <v>26</v>
      </c>
      <c r="C52" s="7">
        <v>2</v>
      </c>
      <c r="D52" s="7">
        <v>4</v>
      </c>
      <c r="E52" s="7">
        <v>2937</v>
      </c>
      <c r="F52" s="24">
        <f t="shared" si="5"/>
        <v>2937</v>
      </c>
      <c r="G52" s="7">
        <v>347</v>
      </c>
    </row>
    <row r="53" spans="2:9" x14ac:dyDescent="0.2">
      <c r="B53" s="6" t="s">
        <v>26</v>
      </c>
      <c r="C53" s="7">
        <v>3</v>
      </c>
      <c r="D53" s="7">
        <v>5</v>
      </c>
      <c r="E53" s="7">
        <v>3039</v>
      </c>
      <c r="F53" s="24">
        <f t="shared" si="5"/>
        <v>3039</v>
      </c>
      <c r="G53" s="7">
        <v>347</v>
      </c>
    </row>
    <row r="54" spans="2:9" x14ac:dyDescent="0.2">
      <c r="B54" s="14" t="s">
        <v>44</v>
      </c>
      <c r="C54" s="18">
        <v>8</v>
      </c>
      <c r="D54" s="19"/>
      <c r="E54" s="19"/>
    </row>
    <row r="55" spans="2:9" x14ac:dyDescent="0.2">
      <c r="B55" s="21"/>
      <c r="C55" s="22"/>
      <c r="D55" s="19"/>
      <c r="E55" s="19"/>
    </row>
    <row r="56" spans="2:9" x14ac:dyDescent="0.2">
      <c r="B56" s="21"/>
      <c r="C56" s="22"/>
      <c r="D56" s="19"/>
      <c r="E56" s="19"/>
    </row>
    <row r="57" spans="2:9" x14ac:dyDescent="0.2">
      <c r="B57" s="21"/>
      <c r="C57" s="22"/>
      <c r="D57" s="19"/>
      <c r="E57" s="19"/>
    </row>
    <row r="58" spans="2:9" x14ac:dyDescent="0.2">
      <c r="B58" s="21"/>
      <c r="C58" s="22"/>
      <c r="D58" s="19"/>
      <c r="E58" s="19"/>
    </row>
    <row r="59" spans="2:9" ht="12.75" customHeight="1" x14ac:dyDescent="0.2">
      <c r="B59" s="46" t="s">
        <v>51</v>
      </c>
      <c r="C59" s="47"/>
      <c r="D59" s="47"/>
      <c r="E59" s="47"/>
      <c r="F59" s="47"/>
      <c r="G59" s="47"/>
      <c r="H59" s="47"/>
      <c r="I59" s="47"/>
    </row>
    <row r="60" spans="2:9" x14ac:dyDescent="0.2">
      <c r="B60" s="46" t="s">
        <v>52</v>
      </c>
      <c r="C60" s="47"/>
      <c r="D60" s="47"/>
      <c r="E60" s="47"/>
      <c r="F60" s="47"/>
      <c r="G60" s="47"/>
      <c r="H60" s="47"/>
      <c r="I60" s="47"/>
    </row>
    <row r="62" spans="2:9" x14ac:dyDescent="0.2">
      <c r="B62" s="3" t="s">
        <v>55</v>
      </c>
      <c r="E62" s="3" t="s">
        <v>114</v>
      </c>
    </row>
  </sheetData>
  <mergeCells count="30">
    <mergeCell ref="B47:B48"/>
    <mergeCell ref="C47:C48"/>
    <mergeCell ref="D47:D48"/>
    <mergeCell ref="E47:E48"/>
    <mergeCell ref="B28:I28"/>
    <mergeCell ref="B38:B39"/>
    <mergeCell ref="C38:C39"/>
    <mergeCell ref="D38:D39"/>
    <mergeCell ref="E38:E39"/>
    <mergeCell ref="F38:F39"/>
    <mergeCell ref="G38:G39"/>
    <mergeCell ref="H38:H39"/>
    <mergeCell ref="I38:I39"/>
    <mergeCell ref="F47:F48"/>
    <mergeCell ref="G47:G48"/>
    <mergeCell ref="B33:E33"/>
    <mergeCell ref="B3:E3"/>
    <mergeCell ref="B4:E4"/>
    <mergeCell ref="B5:E5"/>
    <mergeCell ref="B8:B9"/>
    <mergeCell ref="C8:C9"/>
    <mergeCell ref="D8:D9"/>
    <mergeCell ref="E8:E9"/>
    <mergeCell ref="B34:E34"/>
    <mergeCell ref="B35:E35"/>
    <mergeCell ref="L8:L9"/>
    <mergeCell ref="M8:M9"/>
    <mergeCell ref="J8:K8"/>
    <mergeCell ref="F8:G8"/>
    <mergeCell ref="H8:I8"/>
  </mergeCells>
  <pageMargins left="0" right="0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5924D-A294-4168-8F02-FD7397EB26D0}">
  <dimension ref="A1:M70"/>
  <sheetViews>
    <sheetView topLeftCell="A34" workbookViewId="0">
      <selection activeCell="I54" sqref="I54"/>
    </sheetView>
  </sheetViews>
  <sheetFormatPr defaultRowHeight="12.75" x14ac:dyDescent="0.2"/>
  <cols>
    <col min="1" max="1" width="3.42578125" style="3" customWidth="1"/>
    <col min="2" max="2" width="40.42578125" style="3" customWidth="1"/>
    <col min="3" max="3" width="9.28515625" style="3" customWidth="1"/>
    <col min="4" max="4" width="15.5703125" style="3" customWidth="1"/>
    <col min="5" max="5" width="12" style="3" customWidth="1"/>
    <col min="6" max="6" width="11.7109375" style="3" customWidth="1"/>
    <col min="7" max="7" width="11.42578125" style="3" customWidth="1"/>
    <col min="8" max="8" width="11.85546875" style="3" customWidth="1"/>
    <col min="9" max="9" width="11.42578125" style="3" customWidth="1"/>
    <col min="10" max="10" width="10.140625" style="3" customWidth="1"/>
    <col min="11" max="12" width="9.140625" style="3"/>
    <col min="13" max="13" width="11" style="3" customWidth="1"/>
    <col min="14" max="16384" width="9.140625" style="3"/>
  </cols>
  <sheetData>
    <row r="1" spans="1:13" x14ac:dyDescent="0.2">
      <c r="A1" s="3" t="s">
        <v>45</v>
      </c>
    </row>
    <row r="3" spans="1:13" x14ac:dyDescent="0.2">
      <c r="B3" s="67" t="s">
        <v>46</v>
      </c>
      <c r="C3" s="67"/>
      <c r="D3" s="67"/>
      <c r="E3" s="67"/>
    </row>
    <row r="4" spans="1:13" x14ac:dyDescent="0.2">
      <c r="B4" s="68" t="s">
        <v>0</v>
      </c>
      <c r="C4" s="68"/>
      <c r="D4" s="68"/>
      <c r="E4" s="68"/>
    </row>
    <row r="5" spans="1:13" x14ac:dyDescent="0.2">
      <c r="B5" s="69" t="s">
        <v>122</v>
      </c>
      <c r="C5" s="69"/>
      <c r="D5" s="69"/>
      <c r="E5" s="69"/>
    </row>
    <row r="7" spans="1:13" x14ac:dyDescent="0.2">
      <c r="B7" s="4" t="s">
        <v>19</v>
      </c>
      <c r="C7" s="4"/>
    </row>
    <row r="8" spans="1:13" ht="35.25" customHeight="1" x14ac:dyDescent="0.2">
      <c r="B8" s="62" t="s">
        <v>1</v>
      </c>
      <c r="C8" s="62" t="s">
        <v>33</v>
      </c>
      <c r="D8" s="62" t="s">
        <v>5</v>
      </c>
      <c r="E8" s="62" t="s">
        <v>17</v>
      </c>
      <c r="F8" s="64" t="s">
        <v>16</v>
      </c>
      <c r="G8" s="65"/>
      <c r="H8" s="66" t="s">
        <v>18</v>
      </c>
      <c r="I8" s="66"/>
      <c r="J8" s="64" t="s">
        <v>79</v>
      </c>
      <c r="K8" s="65"/>
      <c r="L8" s="62" t="s">
        <v>110</v>
      </c>
      <c r="M8" s="62" t="s">
        <v>113</v>
      </c>
    </row>
    <row r="9" spans="1:13" ht="41.25" customHeight="1" x14ac:dyDescent="0.2">
      <c r="B9" s="70"/>
      <c r="C9" s="70"/>
      <c r="D9" s="70"/>
      <c r="E9" s="70"/>
      <c r="F9" s="5" t="s">
        <v>31</v>
      </c>
      <c r="G9" s="5" t="s">
        <v>30</v>
      </c>
      <c r="H9" s="5" t="s">
        <v>31</v>
      </c>
      <c r="I9" s="5" t="s">
        <v>30</v>
      </c>
      <c r="J9" s="5" t="s">
        <v>31</v>
      </c>
      <c r="K9" s="5" t="s">
        <v>30</v>
      </c>
      <c r="L9" s="63"/>
      <c r="M9" s="63"/>
    </row>
    <row r="10" spans="1:13" x14ac:dyDescent="0.2">
      <c r="B10" s="6" t="s">
        <v>2</v>
      </c>
      <c r="C10" s="24">
        <v>1</v>
      </c>
      <c r="D10" s="24" t="s">
        <v>7</v>
      </c>
      <c r="E10" s="24">
        <v>3292</v>
      </c>
      <c r="F10" s="25">
        <v>0.1</v>
      </c>
      <c r="G10" s="24">
        <v>215</v>
      </c>
      <c r="H10" s="31"/>
      <c r="I10" s="59"/>
      <c r="J10" s="25">
        <v>0.1</v>
      </c>
      <c r="K10" s="24">
        <v>288</v>
      </c>
      <c r="L10" s="13">
        <f>K10+I10+G10+E10</f>
        <v>3795</v>
      </c>
      <c r="M10" s="24">
        <v>347</v>
      </c>
    </row>
    <row r="11" spans="1:13" x14ac:dyDescent="0.2">
      <c r="B11" s="6" t="s">
        <v>3</v>
      </c>
      <c r="C11" s="24">
        <v>1</v>
      </c>
      <c r="D11" s="24" t="s">
        <v>8</v>
      </c>
      <c r="E11" s="24">
        <v>3353</v>
      </c>
      <c r="F11" s="25">
        <v>0.1</v>
      </c>
      <c r="G11" s="24">
        <v>217</v>
      </c>
      <c r="H11" s="31"/>
      <c r="I11" s="13"/>
      <c r="J11" s="25">
        <v>0.1</v>
      </c>
      <c r="K11" s="24">
        <v>292</v>
      </c>
      <c r="L11" s="13">
        <f t="shared" ref="L11:L24" si="0">K11+I11+G11+E11</f>
        <v>3862</v>
      </c>
      <c r="M11" s="24">
        <v>347</v>
      </c>
    </row>
    <row r="12" spans="1:13" x14ac:dyDescent="0.2">
      <c r="B12" s="6" t="s">
        <v>2</v>
      </c>
      <c r="C12" s="7">
        <v>1</v>
      </c>
      <c r="D12" s="7" t="s">
        <v>7</v>
      </c>
      <c r="E12" s="7">
        <v>3506</v>
      </c>
      <c r="F12" s="25">
        <v>0.1</v>
      </c>
      <c r="G12" s="7">
        <v>228</v>
      </c>
      <c r="H12" s="7"/>
      <c r="I12" s="7"/>
      <c r="J12" s="8">
        <v>0.1</v>
      </c>
      <c r="K12" s="7">
        <v>303</v>
      </c>
      <c r="L12" s="9">
        <f t="shared" si="0"/>
        <v>4037</v>
      </c>
      <c r="M12" s="7">
        <v>347</v>
      </c>
    </row>
    <row r="13" spans="1:13" x14ac:dyDescent="0.2">
      <c r="B13" s="6" t="s">
        <v>4</v>
      </c>
      <c r="C13" s="7">
        <v>1</v>
      </c>
      <c r="D13" s="24" t="s">
        <v>11</v>
      </c>
      <c r="E13" s="7">
        <v>3830</v>
      </c>
      <c r="F13" s="25">
        <v>0.1</v>
      </c>
      <c r="G13" s="7">
        <v>251</v>
      </c>
      <c r="H13" s="7"/>
      <c r="I13" s="7"/>
      <c r="J13" s="8">
        <v>0.1</v>
      </c>
      <c r="K13" s="7">
        <v>328</v>
      </c>
      <c r="L13" s="9">
        <f t="shared" si="0"/>
        <v>4409</v>
      </c>
      <c r="M13" s="7">
        <v>347</v>
      </c>
    </row>
    <row r="14" spans="1:13" x14ac:dyDescent="0.2">
      <c r="B14" s="6" t="s">
        <v>56</v>
      </c>
      <c r="C14" s="29">
        <v>1</v>
      </c>
      <c r="D14" s="24" t="s">
        <v>13</v>
      </c>
      <c r="E14" s="24">
        <v>5007</v>
      </c>
      <c r="F14" s="25">
        <v>0.1</v>
      </c>
      <c r="G14" s="13" t="s">
        <v>64</v>
      </c>
      <c r="H14" s="26"/>
      <c r="I14" s="27"/>
      <c r="J14" s="8">
        <v>0.1</v>
      </c>
      <c r="K14" s="9" t="s">
        <v>88</v>
      </c>
      <c r="L14" s="9">
        <f>K14+I14+G14+E14</f>
        <v>5911</v>
      </c>
      <c r="M14" s="7">
        <v>347</v>
      </c>
    </row>
    <row r="15" spans="1:13" x14ac:dyDescent="0.2">
      <c r="B15" s="11" t="s">
        <v>65</v>
      </c>
      <c r="C15" s="29">
        <v>2</v>
      </c>
      <c r="D15" s="24" t="s">
        <v>7</v>
      </c>
      <c r="E15" s="24">
        <v>3584</v>
      </c>
      <c r="F15" s="25">
        <v>0.1</v>
      </c>
      <c r="G15" s="13" t="s">
        <v>71</v>
      </c>
      <c r="H15" s="26"/>
      <c r="I15" s="27"/>
      <c r="J15" s="8">
        <v>0.1</v>
      </c>
      <c r="K15" s="9" t="s">
        <v>94</v>
      </c>
      <c r="L15" s="9">
        <f t="shared" si="0"/>
        <v>4163</v>
      </c>
      <c r="M15" s="7">
        <v>347</v>
      </c>
    </row>
    <row r="16" spans="1:13" x14ac:dyDescent="0.2">
      <c r="B16" s="11" t="s">
        <v>10</v>
      </c>
      <c r="C16" s="29">
        <v>1</v>
      </c>
      <c r="D16" s="24" t="s">
        <v>8</v>
      </c>
      <c r="E16" s="24">
        <v>3614</v>
      </c>
      <c r="F16" s="25">
        <v>0.1</v>
      </c>
      <c r="G16" s="13" t="s">
        <v>72</v>
      </c>
      <c r="H16" s="26"/>
      <c r="I16" s="27"/>
      <c r="J16" s="8">
        <v>0.1</v>
      </c>
      <c r="K16" s="9" t="s">
        <v>98</v>
      </c>
      <c r="L16" s="9">
        <f t="shared" si="0"/>
        <v>4197</v>
      </c>
      <c r="M16" s="7">
        <v>347</v>
      </c>
    </row>
    <row r="17" spans="2:13" x14ac:dyDescent="0.2">
      <c r="B17" s="11" t="s">
        <v>10</v>
      </c>
      <c r="C17" s="29">
        <v>1</v>
      </c>
      <c r="D17" s="24" t="s">
        <v>8</v>
      </c>
      <c r="E17" s="24">
        <v>4024</v>
      </c>
      <c r="F17" s="25">
        <v>0.1</v>
      </c>
      <c r="G17" s="13" t="s">
        <v>40</v>
      </c>
      <c r="H17" s="28"/>
      <c r="I17" s="27"/>
      <c r="J17" s="8">
        <v>0.1</v>
      </c>
      <c r="K17" s="13" t="s">
        <v>83</v>
      </c>
      <c r="L17" s="9">
        <f>K17+I17+G17+E17</f>
        <v>4666</v>
      </c>
      <c r="M17" s="7">
        <v>347</v>
      </c>
    </row>
    <row r="18" spans="2:13" x14ac:dyDescent="0.2">
      <c r="B18" s="11" t="s">
        <v>10</v>
      </c>
      <c r="C18" s="29">
        <v>1</v>
      </c>
      <c r="D18" s="24" t="s">
        <v>11</v>
      </c>
      <c r="E18" s="24">
        <v>4050</v>
      </c>
      <c r="F18" s="25">
        <v>0.1</v>
      </c>
      <c r="G18" s="13" t="s">
        <v>40</v>
      </c>
      <c r="H18" s="26"/>
      <c r="I18" s="27"/>
      <c r="J18" s="8">
        <v>0.1</v>
      </c>
      <c r="K18" s="9" t="s">
        <v>83</v>
      </c>
      <c r="L18" s="9">
        <f t="shared" si="0"/>
        <v>4692</v>
      </c>
      <c r="M18" s="7">
        <v>347</v>
      </c>
    </row>
    <row r="19" spans="2:13" x14ac:dyDescent="0.2">
      <c r="B19" s="11" t="s">
        <v>10</v>
      </c>
      <c r="C19" s="29">
        <v>1</v>
      </c>
      <c r="D19" s="24" t="s">
        <v>11</v>
      </c>
      <c r="E19" s="24">
        <v>4234</v>
      </c>
      <c r="F19" s="25">
        <v>0.1</v>
      </c>
      <c r="G19" s="13" t="s">
        <v>105</v>
      </c>
      <c r="H19" s="26"/>
      <c r="I19" s="27"/>
      <c r="J19" s="8">
        <v>0.1</v>
      </c>
      <c r="K19" s="9" t="s">
        <v>106</v>
      </c>
      <c r="L19" s="9">
        <f t="shared" si="0"/>
        <v>4902</v>
      </c>
      <c r="M19" s="7">
        <v>347</v>
      </c>
    </row>
    <row r="20" spans="2:13" x14ac:dyDescent="0.2">
      <c r="B20" s="11" t="s">
        <v>10</v>
      </c>
      <c r="C20" s="29">
        <v>1</v>
      </c>
      <c r="D20" s="24" t="s">
        <v>8</v>
      </c>
      <c r="E20" s="24">
        <v>3847</v>
      </c>
      <c r="F20" s="25">
        <v>0.1</v>
      </c>
      <c r="G20" s="13" t="s">
        <v>43</v>
      </c>
      <c r="H20" s="28"/>
      <c r="I20" s="27"/>
      <c r="J20" s="8">
        <v>0.1</v>
      </c>
      <c r="K20" s="13" t="s">
        <v>84</v>
      </c>
      <c r="L20" s="9">
        <f t="shared" si="0"/>
        <v>4461</v>
      </c>
      <c r="M20" s="7">
        <v>347</v>
      </c>
    </row>
    <row r="21" spans="2:13" x14ac:dyDescent="0.2">
      <c r="B21" s="11" t="s">
        <v>6</v>
      </c>
      <c r="C21" s="29">
        <v>1</v>
      </c>
      <c r="D21" s="24" t="s">
        <v>11</v>
      </c>
      <c r="E21" s="24">
        <v>4205</v>
      </c>
      <c r="F21" s="25">
        <v>0.1</v>
      </c>
      <c r="G21" s="13" t="s">
        <v>103</v>
      </c>
      <c r="H21" s="28"/>
      <c r="I21" s="27"/>
      <c r="J21" s="8">
        <v>0.1</v>
      </c>
      <c r="K21" s="13" t="s">
        <v>104</v>
      </c>
      <c r="L21" s="9">
        <f t="shared" si="0"/>
        <v>4880</v>
      </c>
      <c r="M21" s="7">
        <v>347</v>
      </c>
    </row>
    <row r="22" spans="2:13" x14ac:dyDescent="0.2">
      <c r="B22" s="11" t="s">
        <v>12</v>
      </c>
      <c r="C22" s="29">
        <v>1</v>
      </c>
      <c r="D22" s="24" t="s">
        <v>14</v>
      </c>
      <c r="E22" s="24">
        <v>5615</v>
      </c>
      <c r="F22" s="25">
        <v>0.1</v>
      </c>
      <c r="G22" s="13" t="s">
        <v>73</v>
      </c>
      <c r="H22" s="30">
        <v>0.25</v>
      </c>
      <c r="I22" s="13" t="s">
        <v>74</v>
      </c>
      <c r="J22" s="8">
        <v>0.1</v>
      </c>
      <c r="K22" s="9" t="s">
        <v>96</v>
      </c>
      <c r="L22" s="9">
        <f t="shared" si="0"/>
        <v>7866</v>
      </c>
      <c r="M22" s="7">
        <v>347</v>
      </c>
    </row>
    <row r="23" spans="2:13" x14ac:dyDescent="0.2">
      <c r="B23" s="11" t="s">
        <v>12</v>
      </c>
      <c r="C23" s="29">
        <v>1</v>
      </c>
      <c r="D23" s="24" t="s">
        <v>13</v>
      </c>
      <c r="E23" s="24">
        <v>6060</v>
      </c>
      <c r="F23" s="25">
        <v>0.1</v>
      </c>
      <c r="G23" s="13" t="s">
        <v>59</v>
      </c>
      <c r="H23" s="30">
        <v>0.25</v>
      </c>
      <c r="I23" s="13" t="s">
        <v>60</v>
      </c>
      <c r="J23" s="8">
        <v>0.1</v>
      </c>
      <c r="K23" s="9" t="s">
        <v>90</v>
      </c>
      <c r="L23" s="9">
        <f t="shared" si="0"/>
        <v>8502</v>
      </c>
      <c r="M23" s="7">
        <v>347</v>
      </c>
    </row>
    <row r="24" spans="2:13" x14ac:dyDescent="0.2">
      <c r="B24" s="11" t="s">
        <v>15</v>
      </c>
      <c r="C24" s="29">
        <v>1</v>
      </c>
      <c r="D24" s="24" t="s">
        <v>9</v>
      </c>
      <c r="E24" s="24">
        <v>6400</v>
      </c>
      <c r="F24" s="25">
        <v>0.1</v>
      </c>
      <c r="G24" s="13" t="s">
        <v>66</v>
      </c>
      <c r="H24" s="30">
        <v>0.25</v>
      </c>
      <c r="I24" s="13" t="s">
        <v>85</v>
      </c>
      <c r="J24" s="8">
        <v>0.1</v>
      </c>
      <c r="K24" s="9" t="s">
        <v>126</v>
      </c>
      <c r="L24" s="9">
        <f t="shared" si="0"/>
        <v>9346</v>
      </c>
      <c r="M24" s="7">
        <v>347</v>
      </c>
    </row>
    <row r="25" spans="2:13" ht="29.25" customHeight="1" x14ac:dyDescent="0.2">
      <c r="B25" s="14" t="s">
        <v>34</v>
      </c>
      <c r="C25" s="14">
        <f>SUM(C10:C24)</f>
        <v>16</v>
      </c>
      <c r="D25" s="7"/>
      <c r="E25" s="7"/>
      <c r="F25" s="8"/>
      <c r="G25" s="10"/>
      <c r="H25" s="10"/>
      <c r="I25" s="10"/>
      <c r="J25" s="8"/>
      <c r="K25" s="9"/>
      <c r="L25" s="9"/>
      <c r="M25" s="7"/>
    </row>
    <row r="26" spans="2:13" ht="29.25" customHeight="1" x14ac:dyDescent="0.2">
      <c r="B26" s="21"/>
      <c r="C26" s="21"/>
      <c r="D26" s="19"/>
      <c r="E26" s="19"/>
      <c r="F26" s="37"/>
      <c r="G26" s="38"/>
      <c r="H26" s="38"/>
      <c r="I26" s="38"/>
      <c r="J26" s="37"/>
      <c r="K26" s="39"/>
      <c r="L26" s="39"/>
      <c r="M26" s="19"/>
    </row>
    <row r="27" spans="2:13" x14ac:dyDescent="0.2">
      <c r="B27" s="15"/>
      <c r="C27" s="15"/>
    </row>
    <row r="28" spans="2:13" ht="44.25" customHeight="1" x14ac:dyDescent="0.2">
      <c r="B28" s="74" t="s">
        <v>115</v>
      </c>
      <c r="C28" s="74"/>
      <c r="D28" s="74"/>
      <c r="E28" s="74"/>
      <c r="F28" s="74"/>
      <c r="G28" s="74"/>
      <c r="H28" s="74"/>
      <c r="I28" s="74"/>
    </row>
    <row r="29" spans="2:13" ht="12.75" customHeight="1" x14ac:dyDescent="0.2">
      <c r="B29" s="58"/>
      <c r="C29" s="58"/>
      <c r="D29" s="58"/>
      <c r="E29" s="58"/>
      <c r="F29" s="58"/>
      <c r="G29" s="58"/>
      <c r="H29" s="58"/>
      <c r="I29" s="58"/>
    </row>
    <row r="30" spans="2:13" ht="12.75" customHeight="1" x14ac:dyDescent="0.2">
      <c r="B30" s="58"/>
      <c r="C30" s="58"/>
      <c r="D30" s="58"/>
      <c r="E30" s="58"/>
      <c r="F30" s="58"/>
      <c r="G30" s="58"/>
      <c r="H30" s="58"/>
      <c r="I30" s="58"/>
    </row>
    <row r="31" spans="2:13" ht="12.75" customHeight="1" x14ac:dyDescent="0.2">
      <c r="B31" s="58"/>
      <c r="C31" s="58"/>
      <c r="D31" s="58"/>
      <c r="E31" s="58"/>
      <c r="F31" s="58"/>
      <c r="G31" s="58"/>
      <c r="H31" s="58"/>
      <c r="I31" s="58"/>
    </row>
    <row r="32" spans="2:13" ht="12.75" customHeight="1" x14ac:dyDescent="0.2">
      <c r="B32" s="3" t="s">
        <v>125</v>
      </c>
      <c r="E32" s="3" t="s">
        <v>29</v>
      </c>
      <c r="H32" s="58"/>
      <c r="I32" s="58"/>
    </row>
    <row r="33" spans="1:9" ht="12.75" customHeight="1" x14ac:dyDescent="0.2">
      <c r="B33" s="58"/>
      <c r="C33" s="58"/>
      <c r="D33" s="58"/>
      <c r="E33" s="58"/>
      <c r="F33" s="58"/>
      <c r="G33" s="58"/>
      <c r="H33" s="58"/>
      <c r="I33" s="58"/>
    </row>
    <row r="34" spans="1:9" ht="12.75" customHeight="1" x14ac:dyDescent="0.2">
      <c r="B34" s="58"/>
      <c r="C34" s="58"/>
      <c r="D34" s="58"/>
      <c r="E34" s="58"/>
      <c r="F34" s="58"/>
      <c r="G34" s="58"/>
      <c r="H34" s="58"/>
      <c r="I34" s="58"/>
    </row>
    <row r="35" spans="1:9" ht="12.75" customHeight="1" x14ac:dyDescent="0.2">
      <c r="B35" s="58"/>
      <c r="C35" s="58"/>
      <c r="D35" s="58"/>
      <c r="E35" s="58"/>
      <c r="F35" s="58"/>
      <c r="G35" s="58"/>
      <c r="H35" s="58"/>
      <c r="I35" s="58"/>
    </row>
    <row r="36" spans="1:9" ht="12.75" customHeight="1" x14ac:dyDescent="0.2">
      <c r="B36" s="58"/>
      <c r="C36" s="58"/>
      <c r="D36" s="58"/>
      <c r="E36" s="58"/>
      <c r="F36" s="58"/>
      <c r="G36" s="58"/>
      <c r="H36" s="58"/>
      <c r="I36" s="58"/>
    </row>
    <row r="37" spans="1:9" ht="12.75" customHeight="1" x14ac:dyDescent="0.2">
      <c r="B37" s="58"/>
      <c r="C37" s="58"/>
      <c r="D37" s="58"/>
      <c r="E37" s="58"/>
      <c r="F37" s="58"/>
      <c r="G37" s="58"/>
      <c r="H37" s="58"/>
      <c r="I37" s="58"/>
    </row>
    <row r="38" spans="1:9" ht="15" customHeight="1" x14ac:dyDescent="0.2">
      <c r="A38" s="3" t="s">
        <v>45</v>
      </c>
    </row>
    <row r="39" spans="1:9" ht="15" customHeight="1" x14ac:dyDescent="0.2"/>
    <row r="40" spans="1:9" ht="15" customHeight="1" x14ac:dyDescent="0.2">
      <c r="B40" s="67" t="s">
        <v>46</v>
      </c>
      <c r="C40" s="67"/>
      <c r="D40" s="67"/>
      <c r="E40" s="67"/>
    </row>
    <row r="41" spans="1:9" ht="15" customHeight="1" x14ac:dyDescent="0.2">
      <c r="B41" s="68" t="s">
        <v>0</v>
      </c>
      <c r="C41" s="68"/>
      <c r="D41" s="68"/>
      <c r="E41" s="68"/>
    </row>
    <row r="42" spans="1:9" ht="15" customHeight="1" x14ac:dyDescent="0.2">
      <c r="B42" s="69" t="s">
        <v>122</v>
      </c>
      <c r="C42" s="69"/>
      <c r="D42" s="69"/>
      <c r="E42" s="69"/>
    </row>
    <row r="43" spans="1:9" ht="15" customHeight="1" x14ac:dyDescent="0.2"/>
    <row r="44" spans="1:9" ht="15" customHeight="1" x14ac:dyDescent="0.2"/>
    <row r="45" spans="1:9" ht="15" customHeight="1" x14ac:dyDescent="0.2"/>
    <row r="46" spans="1:9" x14ac:dyDescent="0.2">
      <c r="B46" s="4" t="s">
        <v>20</v>
      </c>
      <c r="C46" s="4"/>
    </row>
    <row r="47" spans="1:9" ht="29.25" customHeight="1" x14ac:dyDescent="0.2">
      <c r="B47" s="62" t="s">
        <v>1</v>
      </c>
      <c r="C47" s="62" t="s">
        <v>33</v>
      </c>
      <c r="D47" s="62" t="s">
        <v>23</v>
      </c>
      <c r="E47" s="66" t="s">
        <v>17</v>
      </c>
      <c r="F47" s="64" t="s">
        <v>47</v>
      </c>
      <c r="G47" s="66" t="s">
        <v>48</v>
      </c>
      <c r="H47" s="62" t="s">
        <v>110</v>
      </c>
      <c r="I47" s="62" t="s">
        <v>113</v>
      </c>
    </row>
    <row r="48" spans="1:9" ht="47.25" customHeight="1" x14ac:dyDescent="0.2">
      <c r="B48" s="70"/>
      <c r="C48" s="71"/>
      <c r="D48" s="70"/>
      <c r="E48" s="66"/>
      <c r="F48" s="75"/>
      <c r="G48" s="72"/>
      <c r="H48" s="63"/>
      <c r="I48" s="63"/>
    </row>
    <row r="49" spans="2:9" x14ac:dyDescent="0.2">
      <c r="B49" s="31" t="s">
        <v>21</v>
      </c>
      <c r="C49" s="16">
        <v>1</v>
      </c>
      <c r="D49" s="7">
        <v>5</v>
      </c>
      <c r="E49" s="7">
        <v>4803</v>
      </c>
      <c r="F49" s="7">
        <v>625</v>
      </c>
      <c r="G49" s="7">
        <v>521</v>
      </c>
      <c r="H49" s="24">
        <f>E49+F49+G49</f>
        <v>5949</v>
      </c>
      <c r="I49" s="24">
        <v>347</v>
      </c>
    </row>
    <row r="50" spans="2:9" x14ac:dyDescent="0.2">
      <c r="B50" s="31" t="s">
        <v>50</v>
      </c>
      <c r="C50" s="7">
        <v>1</v>
      </c>
      <c r="D50" s="7">
        <v>5</v>
      </c>
      <c r="E50" s="7">
        <v>4519</v>
      </c>
      <c r="F50" s="17">
        <v>0</v>
      </c>
      <c r="G50" s="7">
        <v>624</v>
      </c>
      <c r="H50" s="24">
        <f t="shared" ref="H50" si="1">E50+F50+G50</f>
        <v>5143</v>
      </c>
      <c r="I50" s="7">
        <v>347</v>
      </c>
    </row>
    <row r="51" spans="2:9" ht="15" x14ac:dyDescent="0.25">
      <c r="B51" s="6" t="s">
        <v>35</v>
      </c>
      <c r="C51" s="7">
        <v>0.25</v>
      </c>
      <c r="D51" s="7">
        <v>5</v>
      </c>
      <c r="E51" s="24">
        <v>1137</v>
      </c>
      <c r="F51" s="7"/>
      <c r="G51" s="1">
        <v>154</v>
      </c>
      <c r="H51" s="24">
        <f t="shared" ref="H51" si="2">E51+F51+G51</f>
        <v>1291</v>
      </c>
      <c r="I51" s="7">
        <v>0</v>
      </c>
    </row>
    <row r="52" spans="2:9" ht="30" customHeight="1" x14ac:dyDescent="0.2">
      <c r="B52" s="14" t="s">
        <v>36</v>
      </c>
      <c r="C52" s="18">
        <f>SUM(C49:C51)</f>
        <v>2.25</v>
      </c>
      <c r="D52" s="19"/>
      <c r="E52" s="48"/>
      <c r="F52" s="20"/>
      <c r="G52" s="20"/>
    </row>
    <row r="55" spans="2:9" x14ac:dyDescent="0.2">
      <c r="B55" s="4" t="s">
        <v>24</v>
      </c>
      <c r="C55" s="4"/>
    </row>
    <row r="56" spans="2:9" ht="42" customHeight="1" x14ac:dyDescent="0.2">
      <c r="B56" s="62" t="s">
        <v>1</v>
      </c>
      <c r="C56" s="62" t="s">
        <v>33</v>
      </c>
      <c r="D56" s="62" t="s">
        <v>23</v>
      </c>
      <c r="E56" s="66" t="s">
        <v>17</v>
      </c>
      <c r="F56" s="62" t="s">
        <v>110</v>
      </c>
      <c r="G56" s="62" t="s">
        <v>113</v>
      </c>
    </row>
    <row r="57" spans="2:9" ht="48" customHeight="1" x14ac:dyDescent="0.2">
      <c r="B57" s="70"/>
      <c r="C57" s="71"/>
      <c r="D57" s="70"/>
      <c r="E57" s="66"/>
      <c r="F57" s="63"/>
      <c r="G57" s="63"/>
    </row>
    <row r="58" spans="2:9" x14ac:dyDescent="0.2">
      <c r="B58" s="36" t="s">
        <v>109</v>
      </c>
      <c r="C58" s="7">
        <v>2</v>
      </c>
      <c r="D58" s="24">
        <v>5</v>
      </c>
      <c r="E58" s="24">
        <v>3615</v>
      </c>
      <c r="F58" s="24">
        <f>E58</f>
        <v>3615</v>
      </c>
      <c r="G58" s="7">
        <v>347</v>
      </c>
    </row>
    <row r="59" spans="2:9" x14ac:dyDescent="0.2">
      <c r="B59" s="6" t="s">
        <v>25</v>
      </c>
      <c r="C59" s="7">
        <v>1</v>
      </c>
      <c r="D59" s="24">
        <v>5</v>
      </c>
      <c r="E59" s="24">
        <v>3615</v>
      </c>
      <c r="F59" s="24">
        <f t="shared" ref="F59:F63" si="3">E59</f>
        <v>3615</v>
      </c>
      <c r="G59" s="7">
        <v>347</v>
      </c>
    </row>
    <row r="60" spans="2:9" x14ac:dyDescent="0.2">
      <c r="B60" s="6" t="s">
        <v>26</v>
      </c>
      <c r="C60" s="7">
        <v>1</v>
      </c>
      <c r="D60" s="24">
        <v>2</v>
      </c>
      <c r="E60" s="24">
        <v>2703</v>
      </c>
      <c r="F60" s="24">
        <f t="shared" si="3"/>
        <v>2703</v>
      </c>
      <c r="G60" s="7">
        <v>347</v>
      </c>
    </row>
    <row r="61" spans="2:9" x14ac:dyDescent="0.2">
      <c r="B61" s="6" t="s">
        <v>26</v>
      </c>
      <c r="C61" s="7">
        <v>2</v>
      </c>
      <c r="D61" s="24">
        <v>4</v>
      </c>
      <c r="E61" s="24">
        <v>2937</v>
      </c>
      <c r="F61" s="24">
        <f t="shared" si="3"/>
        <v>2937</v>
      </c>
      <c r="G61" s="7">
        <v>347</v>
      </c>
    </row>
    <row r="62" spans="2:9" x14ac:dyDescent="0.2">
      <c r="B62" s="6" t="s">
        <v>26</v>
      </c>
      <c r="C62" s="7">
        <v>4</v>
      </c>
      <c r="D62" s="24">
        <v>5</v>
      </c>
      <c r="E62" s="24">
        <v>3039</v>
      </c>
      <c r="F62" s="24">
        <f t="shared" si="3"/>
        <v>3039</v>
      </c>
      <c r="G62" s="7">
        <v>347</v>
      </c>
    </row>
    <row r="63" spans="2:9" x14ac:dyDescent="0.2">
      <c r="B63" s="6" t="s">
        <v>27</v>
      </c>
      <c r="C63" s="7">
        <v>1</v>
      </c>
      <c r="D63" s="24">
        <v>5</v>
      </c>
      <c r="E63" s="24">
        <v>3039</v>
      </c>
      <c r="F63" s="24">
        <f t="shared" si="3"/>
        <v>3039</v>
      </c>
      <c r="G63" s="7">
        <v>347</v>
      </c>
    </row>
    <row r="64" spans="2:9" x14ac:dyDescent="0.2">
      <c r="B64" s="14" t="s">
        <v>44</v>
      </c>
      <c r="C64" s="18">
        <f>SUM(C58:C63)</f>
        <v>11</v>
      </c>
      <c r="D64" s="19"/>
      <c r="E64" s="48"/>
    </row>
    <row r="65" spans="2:8" x14ac:dyDescent="0.2">
      <c r="B65" s="21"/>
      <c r="C65" s="22"/>
      <c r="D65" s="19"/>
      <c r="E65" s="19"/>
    </row>
    <row r="66" spans="2:8" x14ac:dyDescent="0.2">
      <c r="B66" s="21"/>
      <c r="C66" s="22"/>
      <c r="D66" s="19"/>
      <c r="E66" s="19"/>
    </row>
    <row r="67" spans="2:8" x14ac:dyDescent="0.2">
      <c r="B67" s="46" t="s">
        <v>51</v>
      </c>
      <c r="C67" s="47"/>
      <c r="D67" s="47"/>
      <c r="E67" s="47"/>
      <c r="F67" s="47"/>
      <c r="G67" s="47"/>
      <c r="H67" s="47"/>
    </row>
    <row r="68" spans="2:8" x14ac:dyDescent="0.2">
      <c r="B68" s="46" t="s">
        <v>52</v>
      </c>
      <c r="C68" s="47"/>
      <c r="D68" s="47"/>
      <c r="E68" s="47"/>
      <c r="F68" s="47"/>
      <c r="G68" s="47"/>
      <c r="H68" s="47"/>
    </row>
    <row r="70" spans="2:8" x14ac:dyDescent="0.2">
      <c r="B70" s="3" t="s">
        <v>125</v>
      </c>
      <c r="E70" s="3" t="s">
        <v>29</v>
      </c>
    </row>
  </sheetData>
  <mergeCells count="30">
    <mergeCell ref="B56:B57"/>
    <mergeCell ref="C56:C57"/>
    <mergeCell ref="D56:D57"/>
    <mergeCell ref="E56:E57"/>
    <mergeCell ref="F8:G8"/>
    <mergeCell ref="G47:G48"/>
    <mergeCell ref="B28:I28"/>
    <mergeCell ref="B47:B48"/>
    <mergeCell ref="C47:C48"/>
    <mergeCell ref="D47:D48"/>
    <mergeCell ref="E47:E48"/>
    <mergeCell ref="F47:F48"/>
    <mergeCell ref="B40:E40"/>
    <mergeCell ref="B41:E41"/>
    <mergeCell ref="B42:E42"/>
    <mergeCell ref="B3:E3"/>
    <mergeCell ref="B4:E4"/>
    <mergeCell ref="B5:E5"/>
    <mergeCell ref="B8:B9"/>
    <mergeCell ref="C8:C9"/>
    <mergeCell ref="D8:D9"/>
    <mergeCell ref="E8:E9"/>
    <mergeCell ref="L8:L9"/>
    <mergeCell ref="M8:M9"/>
    <mergeCell ref="H47:H48"/>
    <mergeCell ref="I47:I48"/>
    <mergeCell ref="F56:F57"/>
    <mergeCell ref="G56:G57"/>
    <mergeCell ref="J8:K8"/>
    <mergeCell ref="H8:I8"/>
  </mergeCells>
  <phoneticPr fontId="7" type="noConversion"/>
  <pageMargins left="0" right="0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34191-7DAB-4740-9691-AFF372C87598}">
  <dimension ref="A1:M59"/>
  <sheetViews>
    <sheetView topLeftCell="A31" workbookViewId="0">
      <selection activeCell="B6" sqref="B6:E6"/>
    </sheetView>
  </sheetViews>
  <sheetFormatPr defaultRowHeight="12.75" x14ac:dyDescent="0.2"/>
  <cols>
    <col min="1" max="1" width="3.42578125" style="3" customWidth="1"/>
    <col min="2" max="2" width="39.140625" style="3" customWidth="1"/>
    <col min="3" max="3" width="9.28515625" style="3" customWidth="1"/>
    <col min="4" max="4" width="14.28515625" style="3" customWidth="1"/>
    <col min="5" max="5" width="11" style="3" customWidth="1"/>
    <col min="6" max="6" width="11.85546875" style="3" customWidth="1"/>
    <col min="7" max="7" width="11" style="3" customWidth="1"/>
    <col min="8" max="9" width="10.28515625" style="3" customWidth="1"/>
    <col min="10" max="10" width="11.42578125" style="3" customWidth="1"/>
    <col min="11" max="12" width="9.85546875" style="3" customWidth="1"/>
    <col min="13" max="13" width="10.85546875" style="3" customWidth="1"/>
    <col min="14" max="16384" width="9.140625" style="3"/>
  </cols>
  <sheetData>
    <row r="1" spans="1:13" x14ac:dyDescent="0.2">
      <c r="A1" s="3" t="s">
        <v>32</v>
      </c>
    </row>
    <row r="4" spans="1:13" x14ac:dyDescent="0.2">
      <c r="B4" s="67" t="s">
        <v>78</v>
      </c>
      <c r="C4" s="67"/>
      <c r="D4" s="67"/>
      <c r="E4" s="67"/>
    </row>
    <row r="5" spans="1:13" x14ac:dyDescent="0.2">
      <c r="B5" s="68" t="s">
        <v>0</v>
      </c>
      <c r="C5" s="68"/>
      <c r="D5" s="68"/>
      <c r="E5" s="68"/>
    </row>
    <row r="6" spans="1:13" x14ac:dyDescent="0.2">
      <c r="B6" s="69" t="s">
        <v>122</v>
      </c>
      <c r="C6" s="69"/>
      <c r="D6" s="69"/>
      <c r="E6" s="69"/>
    </row>
    <row r="7" spans="1:13" x14ac:dyDescent="0.2">
      <c r="B7" s="23"/>
      <c r="C7" s="23"/>
      <c r="D7" s="23"/>
      <c r="E7" s="23"/>
    </row>
    <row r="8" spans="1:13" x14ac:dyDescent="0.2">
      <c r="B8" s="23"/>
      <c r="C8" s="23"/>
      <c r="D8" s="23"/>
      <c r="E8" s="23"/>
    </row>
    <row r="9" spans="1:13" x14ac:dyDescent="0.2">
      <c r="B9" s="23"/>
      <c r="C9" s="23"/>
      <c r="D9" s="23"/>
      <c r="E9" s="23"/>
    </row>
    <row r="11" spans="1:13" x14ac:dyDescent="0.2">
      <c r="B11" s="4" t="s">
        <v>19</v>
      </c>
      <c r="C11" s="4"/>
    </row>
    <row r="12" spans="1:13" ht="35.25" customHeight="1" x14ac:dyDescent="0.2">
      <c r="B12" s="62" t="s">
        <v>1</v>
      </c>
      <c r="C12" s="62" t="s">
        <v>33</v>
      </c>
      <c r="D12" s="62" t="s">
        <v>5</v>
      </c>
      <c r="E12" s="62" t="s">
        <v>17</v>
      </c>
      <c r="F12" s="64" t="s">
        <v>16</v>
      </c>
      <c r="G12" s="65"/>
      <c r="H12" s="66" t="s">
        <v>18</v>
      </c>
      <c r="I12" s="66"/>
      <c r="J12" s="64" t="s">
        <v>79</v>
      </c>
      <c r="K12" s="65"/>
      <c r="L12" s="62" t="s">
        <v>110</v>
      </c>
      <c r="M12" s="62" t="s">
        <v>113</v>
      </c>
    </row>
    <row r="13" spans="1:13" ht="41.25" customHeight="1" x14ac:dyDescent="0.2">
      <c r="B13" s="70"/>
      <c r="C13" s="70"/>
      <c r="D13" s="70"/>
      <c r="E13" s="70"/>
      <c r="F13" s="5" t="s">
        <v>31</v>
      </c>
      <c r="G13" s="5" t="s">
        <v>30</v>
      </c>
      <c r="H13" s="5" t="s">
        <v>31</v>
      </c>
      <c r="I13" s="5" t="s">
        <v>30</v>
      </c>
      <c r="J13" s="5" t="s">
        <v>31</v>
      </c>
      <c r="K13" s="5" t="s">
        <v>30</v>
      </c>
      <c r="L13" s="63"/>
      <c r="M13" s="63"/>
    </row>
    <row r="14" spans="1:13" x14ac:dyDescent="0.2">
      <c r="B14" s="6" t="s">
        <v>2</v>
      </c>
      <c r="C14" s="7">
        <v>1</v>
      </c>
      <c r="D14" s="7" t="s">
        <v>121</v>
      </c>
      <c r="E14" s="24">
        <v>3292</v>
      </c>
      <c r="F14" s="8">
        <v>0.1</v>
      </c>
      <c r="G14" s="7">
        <v>215</v>
      </c>
      <c r="H14" s="7">
        <v>0</v>
      </c>
      <c r="I14" s="7">
        <v>0</v>
      </c>
      <c r="J14" s="8">
        <v>0.1</v>
      </c>
      <c r="K14" s="7">
        <v>288</v>
      </c>
      <c r="L14" s="9">
        <f>K14+I14+G14+E14</f>
        <v>3795</v>
      </c>
      <c r="M14" s="7">
        <v>347</v>
      </c>
    </row>
    <row r="15" spans="1:13" x14ac:dyDescent="0.2">
      <c r="B15" s="6" t="s">
        <v>3</v>
      </c>
      <c r="C15" s="7">
        <v>1</v>
      </c>
      <c r="D15" s="7" t="s">
        <v>8</v>
      </c>
      <c r="E15" s="24">
        <v>3353</v>
      </c>
      <c r="F15" s="8">
        <v>0.1</v>
      </c>
      <c r="G15" s="7">
        <v>217</v>
      </c>
      <c r="H15" s="7">
        <v>0</v>
      </c>
      <c r="I15" s="7">
        <v>0</v>
      </c>
      <c r="J15" s="8">
        <v>0.1</v>
      </c>
      <c r="K15" s="7">
        <v>292</v>
      </c>
      <c r="L15" s="9">
        <f>K15+I15+G15+E15</f>
        <v>3862</v>
      </c>
      <c r="M15" s="7">
        <v>347</v>
      </c>
    </row>
    <row r="16" spans="1:13" ht="25.5" x14ac:dyDescent="0.2">
      <c r="B16" s="11" t="s">
        <v>65</v>
      </c>
      <c r="C16" s="12">
        <v>1</v>
      </c>
      <c r="D16" s="7" t="s">
        <v>121</v>
      </c>
      <c r="E16" s="24">
        <v>3816</v>
      </c>
      <c r="F16" s="25">
        <v>0.1</v>
      </c>
      <c r="G16" s="13" t="s">
        <v>123</v>
      </c>
      <c r="H16" s="24">
        <v>0</v>
      </c>
      <c r="I16" s="24">
        <v>0</v>
      </c>
      <c r="J16" s="25">
        <v>0.1</v>
      </c>
      <c r="K16" s="13" t="s">
        <v>124</v>
      </c>
      <c r="L16" s="13">
        <f t="shared" ref="L16:L24" si="0">K16+I16+G16+E16</f>
        <v>4428</v>
      </c>
      <c r="M16" s="24">
        <v>347</v>
      </c>
    </row>
    <row r="17" spans="2:13" ht="25.5" x14ac:dyDescent="0.2">
      <c r="B17" s="11" t="s">
        <v>10</v>
      </c>
      <c r="C17" s="12">
        <v>1</v>
      </c>
      <c r="D17" s="7" t="s">
        <v>11</v>
      </c>
      <c r="E17" s="24">
        <v>4050</v>
      </c>
      <c r="F17" s="8">
        <v>0.1</v>
      </c>
      <c r="G17" s="9" t="s">
        <v>40</v>
      </c>
      <c r="H17" s="7">
        <v>0</v>
      </c>
      <c r="I17" s="7">
        <v>0</v>
      </c>
      <c r="J17" s="8">
        <v>0.1</v>
      </c>
      <c r="K17" s="9" t="s">
        <v>83</v>
      </c>
      <c r="L17" s="9">
        <f t="shared" si="0"/>
        <v>4692</v>
      </c>
      <c r="M17" s="7">
        <v>347</v>
      </c>
    </row>
    <row r="18" spans="2:13" x14ac:dyDescent="0.2">
      <c r="B18" s="11" t="s">
        <v>6</v>
      </c>
      <c r="C18" s="12">
        <v>5</v>
      </c>
      <c r="D18" s="7" t="s">
        <v>11</v>
      </c>
      <c r="E18" s="24">
        <v>4205</v>
      </c>
      <c r="F18" s="8">
        <v>0.1</v>
      </c>
      <c r="G18" s="9" t="s">
        <v>103</v>
      </c>
      <c r="H18" s="7">
        <v>0</v>
      </c>
      <c r="I18" s="7">
        <v>0</v>
      </c>
      <c r="J18" s="8">
        <v>0.1</v>
      </c>
      <c r="K18" s="9" t="s">
        <v>104</v>
      </c>
      <c r="L18" s="9">
        <f t="shared" si="0"/>
        <v>4880</v>
      </c>
      <c r="M18" s="7">
        <v>347</v>
      </c>
    </row>
    <row r="19" spans="2:13" x14ac:dyDescent="0.2">
      <c r="B19" s="11" t="s">
        <v>6</v>
      </c>
      <c r="C19" s="12">
        <v>1</v>
      </c>
      <c r="D19" s="7" t="s">
        <v>11</v>
      </c>
      <c r="E19" s="24">
        <v>4545</v>
      </c>
      <c r="F19" s="8">
        <v>0.1</v>
      </c>
      <c r="G19" s="9" t="s">
        <v>101</v>
      </c>
      <c r="H19" s="10">
        <v>0.25</v>
      </c>
      <c r="I19" s="7">
        <v>809</v>
      </c>
      <c r="J19" s="8">
        <v>0.1</v>
      </c>
      <c r="K19" s="9" t="s">
        <v>102</v>
      </c>
      <c r="L19" s="9">
        <f t="shared" si="0"/>
        <v>6261</v>
      </c>
      <c r="M19" s="7">
        <v>347</v>
      </c>
    </row>
    <row r="20" spans="2:13" x14ac:dyDescent="0.2">
      <c r="B20" s="11" t="s">
        <v>6</v>
      </c>
      <c r="C20" s="12">
        <v>1</v>
      </c>
      <c r="D20" s="7" t="s">
        <v>9</v>
      </c>
      <c r="E20" s="24">
        <v>4643</v>
      </c>
      <c r="F20" s="8">
        <v>0.1</v>
      </c>
      <c r="G20" s="9" t="s">
        <v>100</v>
      </c>
      <c r="H20" s="10">
        <v>0.25</v>
      </c>
      <c r="I20" s="7">
        <v>829</v>
      </c>
      <c r="J20" s="8">
        <v>0.1</v>
      </c>
      <c r="K20" s="13" t="s">
        <v>89</v>
      </c>
      <c r="L20" s="9">
        <f t="shared" si="0"/>
        <v>6403</v>
      </c>
      <c r="M20" s="7">
        <v>347</v>
      </c>
    </row>
    <row r="21" spans="2:13" x14ac:dyDescent="0.2">
      <c r="B21" s="11" t="s">
        <v>12</v>
      </c>
      <c r="C21" s="12">
        <v>2</v>
      </c>
      <c r="D21" s="7" t="s">
        <v>14</v>
      </c>
      <c r="E21" s="24">
        <v>5615</v>
      </c>
      <c r="F21" s="8">
        <v>0.1</v>
      </c>
      <c r="G21" s="9" t="s">
        <v>41</v>
      </c>
      <c r="H21" s="7">
        <v>0</v>
      </c>
      <c r="I21" s="7">
        <v>0</v>
      </c>
      <c r="J21" s="8">
        <v>0.1</v>
      </c>
      <c r="K21" s="9" t="s">
        <v>82</v>
      </c>
      <c r="L21" s="9">
        <f t="shared" si="0"/>
        <v>6572</v>
      </c>
      <c r="M21" s="7">
        <v>347</v>
      </c>
    </row>
    <row r="22" spans="2:13" x14ac:dyDescent="0.2">
      <c r="B22" s="11" t="s">
        <v>12</v>
      </c>
      <c r="C22" s="12">
        <v>1</v>
      </c>
      <c r="D22" s="7" t="s">
        <v>13</v>
      </c>
      <c r="E22" s="24">
        <v>6060</v>
      </c>
      <c r="F22" s="8">
        <v>0.1</v>
      </c>
      <c r="G22" s="9" t="s">
        <v>39</v>
      </c>
      <c r="H22" s="7">
        <v>0</v>
      </c>
      <c r="I22" s="7">
        <v>0</v>
      </c>
      <c r="J22" s="8">
        <v>0.1</v>
      </c>
      <c r="K22" s="9" t="s">
        <v>81</v>
      </c>
      <c r="L22" s="9">
        <f t="shared" si="0"/>
        <v>7097</v>
      </c>
      <c r="M22" s="7">
        <v>347</v>
      </c>
    </row>
    <row r="23" spans="2:13" x14ac:dyDescent="0.2">
      <c r="B23" s="11" t="s">
        <v>12</v>
      </c>
      <c r="C23" s="12">
        <v>3</v>
      </c>
      <c r="D23" s="7" t="s">
        <v>13</v>
      </c>
      <c r="E23" s="24">
        <v>6271</v>
      </c>
      <c r="F23" s="8">
        <v>0.1</v>
      </c>
      <c r="G23" s="9" t="s">
        <v>37</v>
      </c>
      <c r="H23" s="10">
        <v>0.25</v>
      </c>
      <c r="I23" s="9" t="s">
        <v>38</v>
      </c>
      <c r="J23" s="8">
        <v>0.1</v>
      </c>
      <c r="K23" s="9" t="s">
        <v>80</v>
      </c>
      <c r="L23" s="9">
        <f t="shared" si="0"/>
        <v>8929</v>
      </c>
      <c r="M23" s="7">
        <v>347</v>
      </c>
    </row>
    <row r="24" spans="2:13" x14ac:dyDescent="0.2">
      <c r="B24" s="11" t="s">
        <v>15</v>
      </c>
      <c r="C24" s="12">
        <v>1</v>
      </c>
      <c r="D24" s="7" t="s">
        <v>13</v>
      </c>
      <c r="E24" s="24">
        <v>6400</v>
      </c>
      <c r="F24" s="8">
        <v>0.1</v>
      </c>
      <c r="G24" s="9" t="s">
        <v>37</v>
      </c>
      <c r="H24" s="10">
        <v>0.25</v>
      </c>
      <c r="I24" s="9" t="s">
        <v>85</v>
      </c>
      <c r="J24" s="8">
        <v>0.1</v>
      </c>
      <c r="K24" s="9" t="s">
        <v>112</v>
      </c>
      <c r="L24" s="9">
        <f t="shared" si="0"/>
        <v>9497</v>
      </c>
      <c r="M24" s="7">
        <v>347</v>
      </c>
    </row>
    <row r="25" spans="2:13" ht="29.25" customHeight="1" x14ac:dyDescent="0.2">
      <c r="B25" s="14" t="s">
        <v>34</v>
      </c>
      <c r="C25" s="14">
        <f>SUM(C14:C24)</f>
        <v>18</v>
      </c>
      <c r="D25" s="7"/>
      <c r="E25" s="7"/>
      <c r="F25" s="8"/>
      <c r="G25" s="10"/>
      <c r="H25" s="10"/>
      <c r="I25" s="10"/>
      <c r="J25" s="8"/>
      <c r="K25" s="10"/>
      <c r="L25" s="10"/>
      <c r="M25" s="6"/>
    </row>
    <row r="26" spans="2:13" x14ac:dyDescent="0.2">
      <c r="B26" s="15"/>
      <c r="C26" s="15"/>
    </row>
    <row r="27" spans="2:13" ht="51.75" customHeight="1" x14ac:dyDescent="0.2">
      <c r="B27" s="73" t="s">
        <v>87</v>
      </c>
      <c r="C27" s="73"/>
      <c r="D27" s="73"/>
      <c r="E27" s="73"/>
      <c r="F27" s="73"/>
      <c r="G27" s="73"/>
      <c r="H27" s="73"/>
      <c r="I27" s="73"/>
    </row>
    <row r="28" spans="2:13" ht="15" customHeight="1" x14ac:dyDescent="0.2"/>
    <row r="29" spans="2:13" ht="15.75" customHeight="1" x14ac:dyDescent="0.2">
      <c r="B29" s="15"/>
      <c r="C29" s="15"/>
      <c r="D29" s="15"/>
      <c r="E29" s="15"/>
      <c r="F29" s="15"/>
      <c r="G29" s="15"/>
      <c r="H29" s="15"/>
      <c r="I29" s="15"/>
    </row>
    <row r="30" spans="2:13" ht="16.5" customHeight="1" x14ac:dyDescent="0.2">
      <c r="B30" s="3" t="s">
        <v>28</v>
      </c>
      <c r="E30" s="3" t="s">
        <v>29</v>
      </c>
      <c r="G30" s="15"/>
      <c r="H30" s="15"/>
      <c r="I30" s="15"/>
    </row>
    <row r="31" spans="2:13" ht="16.5" customHeight="1" x14ac:dyDescent="0.2">
      <c r="B31" s="57"/>
      <c r="C31" s="57"/>
      <c r="D31" s="57"/>
      <c r="E31" s="57"/>
      <c r="F31" s="57"/>
      <c r="G31" s="57"/>
      <c r="H31" s="57"/>
      <c r="I31" s="57"/>
    </row>
    <row r="32" spans="2:13" ht="16.5" customHeight="1" x14ac:dyDescent="0.2">
      <c r="B32" s="15"/>
      <c r="C32" s="15"/>
      <c r="D32" s="15"/>
      <c r="E32" s="15"/>
      <c r="F32" s="15"/>
      <c r="G32" s="15"/>
      <c r="H32" s="15"/>
      <c r="I32" s="15"/>
    </row>
    <row r="33" spans="2:10" ht="16.5" customHeight="1" x14ac:dyDescent="0.2">
      <c r="B33" s="15"/>
      <c r="C33" s="15"/>
      <c r="D33" s="15"/>
      <c r="E33" s="15"/>
      <c r="F33" s="15"/>
      <c r="G33" s="15"/>
      <c r="H33" s="15"/>
      <c r="I33" s="15"/>
    </row>
    <row r="34" spans="2:10" x14ac:dyDescent="0.2">
      <c r="B34" s="4" t="s">
        <v>20</v>
      </c>
      <c r="C34" s="4"/>
    </row>
    <row r="35" spans="2:10" ht="45.75" customHeight="1" x14ac:dyDescent="0.2">
      <c r="B35" s="62" t="s">
        <v>1</v>
      </c>
      <c r="C35" s="62" t="s">
        <v>33</v>
      </c>
      <c r="D35" s="62" t="s">
        <v>23</v>
      </c>
      <c r="E35" s="66" t="s">
        <v>17</v>
      </c>
      <c r="F35" s="66" t="s">
        <v>47</v>
      </c>
      <c r="G35" s="76" t="s">
        <v>48</v>
      </c>
      <c r="H35" s="62" t="s">
        <v>49</v>
      </c>
      <c r="I35" s="62" t="s">
        <v>110</v>
      </c>
      <c r="J35" s="62" t="s">
        <v>113</v>
      </c>
    </row>
    <row r="36" spans="2:10" ht="47.25" customHeight="1" x14ac:dyDescent="0.2">
      <c r="B36" s="70"/>
      <c r="C36" s="71"/>
      <c r="D36" s="70"/>
      <c r="E36" s="66"/>
      <c r="F36" s="72"/>
      <c r="G36" s="77"/>
      <c r="H36" s="63"/>
      <c r="I36" s="63"/>
      <c r="J36" s="63"/>
    </row>
    <row r="37" spans="2:10" ht="15" x14ac:dyDescent="0.25">
      <c r="B37" s="6" t="s">
        <v>21</v>
      </c>
      <c r="C37" s="16">
        <v>1</v>
      </c>
      <c r="D37" s="7">
        <v>5</v>
      </c>
      <c r="E37" s="24">
        <v>4938</v>
      </c>
      <c r="F37" s="7">
        <v>454</v>
      </c>
      <c r="G37" s="1">
        <v>0</v>
      </c>
      <c r="H37" s="7">
        <v>0</v>
      </c>
      <c r="I37" s="7">
        <f>H37+G37+F37+E37</f>
        <v>5392</v>
      </c>
      <c r="J37" s="7">
        <v>347</v>
      </c>
    </row>
    <row r="38" spans="2:10" ht="15" x14ac:dyDescent="0.25">
      <c r="B38" s="6" t="s">
        <v>50</v>
      </c>
      <c r="C38" s="7">
        <v>1</v>
      </c>
      <c r="D38" s="7">
        <v>5</v>
      </c>
      <c r="E38" s="24">
        <v>3762</v>
      </c>
      <c r="F38" s="7">
        <v>0</v>
      </c>
      <c r="G38" s="2">
        <v>417</v>
      </c>
      <c r="H38" s="7">
        <v>0</v>
      </c>
      <c r="I38" s="7">
        <f t="shared" ref="I38:I40" si="1">H38+G38+F38+E38</f>
        <v>4179</v>
      </c>
      <c r="J38" s="7">
        <v>347</v>
      </c>
    </row>
    <row r="39" spans="2:10" ht="15" x14ac:dyDescent="0.25">
      <c r="B39" s="6" t="s">
        <v>35</v>
      </c>
      <c r="C39" s="7">
        <v>0.5</v>
      </c>
      <c r="D39" s="7">
        <v>5</v>
      </c>
      <c r="E39" s="24">
        <v>2273</v>
      </c>
      <c r="F39" s="7">
        <v>0</v>
      </c>
      <c r="G39" s="1">
        <v>308</v>
      </c>
      <c r="H39" s="7">
        <v>0</v>
      </c>
      <c r="I39" s="7">
        <f t="shared" si="1"/>
        <v>2581</v>
      </c>
      <c r="J39" s="7">
        <v>173</v>
      </c>
    </row>
    <row r="40" spans="2:10" x14ac:dyDescent="0.2">
      <c r="B40" s="6" t="s">
        <v>22</v>
      </c>
      <c r="C40" s="7">
        <v>1</v>
      </c>
      <c r="D40" s="7">
        <v>5</v>
      </c>
      <c r="E40" s="24">
        <v>2703</v>
      </c>
      <c r="F40" s="7">
        <v>0</v>
      </c>
      <c r="G40" s="17">
        <v>335</v>
      </c>
      <c r="H40" s="17">
        <v>559</v>
      </c>
      <c r="I40" s="7">
        <f t="shared" si="1"/>
        <v>3597</v>
      </c>
      <c r="J40" s="7">
        <v>347</v>
      </c>
    </row>
    <row r="41" spans="2:10" ht="30" customHeight="1" x14ac:dyDescent="0.2">
      <c r="B41" s="14" t="s">
        <v>36</v>
      </c>
      <c r="C41" s="18">
        <v>3.5</v>
      </c>
      <c r="D41" s="19"/>
      <c r="E41" s="19"/>
      <c r="F41" s="20"/>
      <c r="G41" s="20"/>
      <c r="I41" s="20"/>
    </row>
    <row r="44" spans="2:10" x14ac:dyDescent="0.2">
      <c r="B44" s="4" t="s">
        <v>24</v>
      </c>
      <c r="C44" s="4"/>
    </row>
    <row r="45" spans="2:10" ht="40.5" customHeight="1" x14ac:dyDescent="0.2">
      <c r="B45" s="62" t="s">
        <v>1</v>
      </c>
      <c r="C45" s="62" t="s">
        <v>33</v>
      </c>
      <c r="D45" s="62" t="s">
        <v>23</v>
      </c>
      <c r="E45" s="66" t="s">
        <v>17</v>
      </c>
      <c r="F45" s="62" t="s">
        <v>110</v>
      </c>
      <c r="G45" s="62" t="s">
        <v>113</v>
      </c>
    </row>
    <row r="46" spans="2:10" ht="48" customHeight="1" x14ac:dyDescent="0.2">
      <c r="B46" s="70"/>
      <c r="C46" s="71"/>
      <c r="D46" s="70"/>
      <c r="E46" s="66"/>
      <c r="F46" s="63"/>
      <c r="G46" s="63"/>
    </row>
    <row r="47" spans="2:10" ht="12.75" customHeight="1" x14ac:dyDescent="0.2">
      <c r="B47" s="36" t="s">
        <v>109</v>
      </c>
      <c r="C47" s="41">
        <v>1</v>
      </c>
      <c r="D47" s="40">
        <v>5</v>
      </c>
      <c r="E47" s="54">
        <v>3615</v>
      </c>
      <c r="F47" s="41">
        <f>E47</f>
        <v>3615</v>
      </c>
      <c r="G47" s="43">
        <v>347</v>
      </c>
    </row>
    <row r="48" spans="2:10" x14ac:dyDescent="0.2">
      <c r="B48" s="36" t="s">
        <v>109</v>
      </c>
      <c r="C48" s="7">
        <v>2</v>
      </c>
      <c r="D48" s="7">
        <v>3</v>
      </c>
      <c r="E48" s="24">
        <v>3386</v>
      </c>
      <c r="F48" s="43">
        <f t="shared" ref="F48:F52" si="2">E48</f>
        <v>3386</v>
      </c>
      <c r="G48" s="7">
        <v>347</v>
      </c>
    </row>
    <row r="49" spans="2:8" x14ac:dyDescent="0.2">
      <c r="B49" s="6" t="s">
        <v>25</v>
      </c>
      <c r="C49" s="7">
        <v>2</v>
      </c>
      <c r="D49" s="7">
        <v>5</v>
      </c>
      <c r="E49" s="24">
        <v>3615</v>
      </c>
      <c r="F49" s="43">
        <f t="shared" si="2"/>
        <v>3615</v>
      </c>
      <c r="G49" s="7">
        <v>347</v>
      </c>
    </row>
    <row r="50" spans="2:8" x14ac:dyDescent="0.2">
      <c r="B50" s="6" t="s">
        <v>26</v>
      </c>
      <c r="C50" s="7">
        <v>8</v>
      </c>
      <c r="D50" s="7">
        <v>5</v>
      </c>
      <c r="E50" s="24">
        <v>3039</v>
      </c>
      <c r="F50" s="43">
        <f t="shared" si="2"/>
        <v>3039</v>
      </c>
      <c r="G50" s="7">
        <v>347</v>
      </c>
    </row>
    <row r="51" spans="2:8" x14ac:dyDescent="0.2">
      <c r="B51" s="6" t="s">
        <v>26</v>
      </c>
      <c r="C51" s="7">
        <v>1</v>
      </c>
      <c r="D51" s="7">
        <v>4</v>
      </c>
      <c r="E51" s="24">
        <v>2937</v>
      </c>
      <c r="F51" s="43">
        <f t="shared" si="2"/>
        <v>2937</v>
      </c>
      <c r="G51" s="7">
        <v>347</v>
      </c>
    </row>
    <row r="52" spans="2:8" x14ac:dyDescent="0.2">
      <c r="B52" s="6" t="s">
        <v>27</v>
      </c>
      <c r="C52" s="7">
        <v>1</v>
      </c>
      <c r="D52" s="7">
        <v>5</v>
      </c>
      <c r="E52" s="24">
        <v>3039</v>
      </c>
      <c r="F52" s="43">
        <f t="shared" si="2"/>
        <v>3039</v>
      </c>
      <c r="G52" s="7">
        <v>347</v>
      </c>
    </row>
    <row r="53" spans="2:8" x14ac:dyDescent="0.2">
      <c r="B53" s="14" t="s">
        <v>44</v>
      </c>
      <c r="C53" s="18">
        <f>SUM(C47:C52)</f>
        <v>15</v>
      </c>
      <c r="D53" s="19"/>
      <c r="E53" s="48"/>
    </row>
    <row r="54" spans="2:8" x14ac:dyDescent="0.2">
      <c r="B54" s="21"/>
      <c r="C54" s="22"/>
      <c r="D54" s="19"/>
      <c r="E54" s="19"/>
    </row>
    <row r="55" spans="2:8" x14ac:dyDescent="0.2">
      <c r="B55" s="46" t="s">
        <v>51</v>
      </c>
      <c r="C55" s="47"/>
      <c r="D55" s="47"/>
      <c r="E55" s="47"/>
      <c r="F55" s="47"/>
      <c r="G55" s="47"/>
      <c r="H55" s="47"/>
    </row>
    <row r="56" spans="2:8" x14ac:dyDescent="0.2">
      <c r="B56" s="46" t="s">
        <v>52</v>
      </c>
      <c r="C56" s="47"/>
      <c r="D56" s="47"/>
      <c r="E56" s="47"/>
      <c r="F56" s="47"/>
      <c r="G56" s="47"/>
      <c r="H56" s="47"/>
    </row>
    <row r="59" spans="2:8" x14ac:dyDescent="0.2">
      <c r="B59" s="3" t="s">
        <v>28</v>
      </c>
      <c r="E59" s="3" t="s">
        <v>29</v>
      </c>
    </row>
  </sheetData>
  <mergeCells count="28">
    <mergeCell ref="L12:L13"/>
    <mergeCell ref="M12:M13"/>
    <mergeCell ref="I35:I36"/>
    <mergeCell ref="J35:J36"/>
    <mergeCell ref="H35:H36"/>
    <mergeCell ref="J12:K12"/>
    <mergeCell ref="B45:B46"/>
    <mergeCell ref="C45:C46"/>
    <mergeCell ref="D45:D46"/>
    <mergeCell ref="E45:E46"/>
    <mergeCell ref="B27:I27"/>
    <mergeCell ref="B35:B36"/>
    <mergeCell ref="C35:C36"/>
    <mergeCell ref="D35:D36"/>
    <mergeCell ref="E35:E36"/>
    <mergeCell ref="F35:F36"/>
    <mergeCell ref="G35:G36"/>
    <mergeCell ref="F45:F46"/>
    <mergeCell ref="G45:G46"/>
    <mergeCell ref="F12:G12"/>
    <mergeCell ref="H12:I12"/>
    <mergeCell ref="B4:E4"/>
    <mergeCell ref="B5:E5"/>
    <mergeCell ref="B6:E6"/>
    <mergeCell ref="B12:B13"/>
    <mergeCell ref="C12:C13"/>
    <mergeCell ref="D12:D13"/>
    <mergeCell ref="E12:E13"/>
  </mergeCells>
  <pageMargins left="0" right="0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1</vt:lpstr>
      <vt:lpstr>22</vt:lpstr>
      <vt:lpstr>24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Gradi 26</dc:creator>
  <cp:lastModifiedBy>Secretariat</cp:lastModifiedBy>
  <cp:lastPrinted>2020-10-15T06:40:14Z</cp:lastPrinted>
  <dcterms:created xsi:type="dcterms:W3CDTF">2018-10-11T05:29:15Z</dcterms:created>
  <dcterms:modified xsi:type="dcterms:W3CDTF">2020-10-15T07:43:26Z</dcterms:modified>
</cp:coreProperties>
</file>